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FOOD\2023-2024\Меню для раздела FOOD 2023-2024\2 Типовое меню\Типовое меню от 26.01.2024\"/>
    </mc:Choice>
  </mc:AlternateContent>
  <bookViews>
    <workbookView xWindow="0" yWindow="0" windowWidth="18945" windowHeight="11565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F48" i="1" l="1"/>
  <c r="L183" i="1" l="1"/>
  <c r="J183" i="1"/>
  <c r="I183" i="1"/>
  <c r="H183" i="1"/>
  <c r="G183" i="1"/>
  <c r="F183" i="1"/>
  <c r="G173" i="1"/>
  <c r="F173" i="1"/>
  <c r="H164" i="1"/>
  <c r="G164" i="1"/>
  <c r="L65" i="1"/>
  <c r="I21" i="1"/>
  <c r="B184" i="1" l="1"/>
  <c r="A184" i="1"/>
  <c r="B174" i="1"/>
  <c r="A174" i="1"/>
  <c r="L173" i="1"/>
  <c r="J173" i="1"/>
  <c r="I173" i="1"/>
  <c r="I184" i="1" s="1"/>
  <c r="H173" i="1"/>
  <c r="G184" i="1"/>
  <c r="B165" i="1"/>
  <c r="A165" i="1"/>
  <c r="L164" i="1"/>
  <c r="J164" i="1"/>
  <c r="I164" i="1"/>
  <c r="F164" i="1"/>
  <c r="B155" i="1"/>
  <c r="A155" i="1"/>
  <c r="L154" i="1"/>
  <c r="J154" i="1"/>
  <c r="I154" i="1"/>
  <c r="H154" i="1"/>
  <c r="G154" i="1"/>
  <c r="F154" i="1"/>
  <c r="B147" i="1"/>
  <c r="A147" i="1"/>
  <c r="L146" i="1"/>
  <c r="J146" i="1"/>
  <c r="I146" i="1"/>
  <c r="H146" i="1"/>
  <c r="G146" i="1"/>
  <c r="F146" i="1"/>
  <c r="B137" i="1"/>
  <c r="A137" i="1"/>
  <c r="L136" i="1"/>
  <c r="J136" i="1"/>
  <c r="I136" i="1"/>
  <c r="H136" i="1"/>
  <c r="G136" i="1"/>
  <c r="F136" i="1"/>
  <c r="B129" i="1"/>
  <c r="A129" i="1"/>
  <c r="L128" i="1"/>
  <c r="J128" i="1"/>
  <c r="I128" i="1"/>
  <c r="H128" i="1"/>
  <c r="G128" i="1"/>
  <c r="F128" i="1"/>
  <c r="B119" i="1"/>
  <c r="A119" i="1"/>
  <c r="L118" i="1"/>
  <c r="J118" i="1"/>
  <c r="I118" i="1"/>
  <c r="H118" i="1"/>
  <c r="G118" i="1"/>
  <c r="F118" i="1"/>
  <c r="B110" i="1"/>
  <c r="A110" i="1"/>
  <c r="L109" i="1"/>
  <c r="J109" i="1"/>
  <c r="I109" i="1"/>
  <c r="H109" i="1"/>
  <c r="G109" i="1"/>
  <c r="F109" i="1"/>
  <c r="B100" i="1"/>
  <c r="A100" i="1"/>
  <c r="L99" i="1"/>
  <c r="J99" i="1"/>
  <c r="I99" i="1"/>
  <c r="H99" i="1"/>
  <c r="G99" i="1"/>
  <c r="F99" i="1"/>
  <c r="B91" i="1"/>
  <c r="A91" i="1"/>
  <c r="L90" i="1"/>
  <c r="J90" i="1"/>
  <c r="I90" i="1"/>
  <c r="H90" i="1"/>
  <c r="G90" i="1"/>
  <c r="F90" i="1"/>
  <c r="B83" i="1"/>
  <c r="A83" i="1"/>
  <c r="L82" i="1"/>
  <c r="J82" i="1"/>
  <c r="I82" i="1"/>
  <c r="H82" i="1"/>
  <c r="G82" i="1"/>
  <c r="F82" i="1"/>
  <c r="B75" i="1"/>
  <c r="A75" i="1"/>
  <c r="L74" i="1"/>
  <c r="J74" i="1"/>
  <c r="I74" i="1"/>
  <c r="H74" i="1"/>
  <c r="G74" i="1"/>
  <c r="F74" i="1"/>
  <c r="B66" i="1"/>
  <c r="A66" i="1"/>
  <c r="J65" i="1"/>
  <c r="I65" i="1"/>
  <c r="H65" i="1"/>
  <c r="G65" i="1"/>
  <c r="F65" i="1"/>
  <c r="B57" i="1"/>
  <c r="A57" i="1"/>
  <c r="L56" i="1"/>
  <c r="J56" i="1"/>
  <c r="I56" i="1"/>
  <c r="H56" i="1"/>
  <c r="G56" i="1"/>
  <c r="F56" i="1"/>
  <c r="B49" i="1"/>
  <c r="A49" i="1"/>
  <c r="L48" i="1"/>
  <c r="J48" i="1"/>
  <c r="I48" i="1"/>
  <c r="H48" i="1"/>
  <c r="G48" i="1"/>
  <c r="B41" i="1"/>
  <c r="A41" i="1"/>
  <c r="L40" i="1"/>
  <c r="J40" i="1"/>
  <c r="I40" i="1"/>
  <c r="H40" i="1"/>
  <c r="G40" i="1"/>
  <c r="F40" i="1"/>
  <c r="B31" i="1"/>
  <c r="A31" i="1"/>
  <c r="L30" i="1"/>
  <c r="J30" i="1"/>
  <c r="I30" i="1"/>
  <c r="H30" i="1"/>
  <c r="G30" i="1"/>
  <c r="F30" i="1"/>
  <c r="B22" i="1"/>
  <c r="A22" i="1"/>
  <c r="L21" i="1"/>
  <c r="J21" i="1"/>
  <c r="H21" i="1"/>
  <c r="G21" i="1"/>
  <c r="F21" i="1"/>
  <c r="B13" i="1"/>
  <c r="A13" i="1"/>
  <c r="L12" i="1"/>
  <c r="J12" i="1"/>
  <c r="I12" i="1"/>
  <c r="H12" i="1"/>
  <c r="G12" i="1"/>
  <c r="F12" i="1"/>
  <c r="F165" i="1" l="1"/>
  <c r="L165" i="1"/>
  <c r="I165" i="1"/>
  <c r="G165" i="1"/>
  <c r="J165" i="1"/>
  <c r="L147" i="1"/>
  <c r="I147" i="1"/>
  <c r="J147" i="1"/>
  <c r="H147" i="1"/>
  <c r="J129" i="1"/>
  <c r="I129" i="1"/>
  <c r="F129" i="1"/>
  <c r="I110" i="1"/>
  <c r="G110" i="1"/>
  <c r="J184" i="1"/>
  <c r="G147" i="1"/>
  <c r="H165" i="1"/>
  <c r="L184" i="1"/>
  <c r="H129" i="1"/>
  <c r="H184" i="1"/>
  <c r="F184" i="1"/>
  <c r="F147" i="1"/>
  <c r="J110" i="1"/>
  <c r="I91" i="1"/>
  <c r="L129" i="1"/>
  <c r="G129" i="1"/>
  <c r="H110" i="1"/>
  <c r="L110" i="1"/>
  <c r="F110" i="1"/>
  <c r="G91" i="1"/>
  <c r="L91" i="1"/>
  <c r="H91" i="1"/>
  <c r="J91" i="1"/>
  <c r="F91" i="1"/>
  <c r="I75" i="1"/>
  <c r="H75" i="1"/>
  <c r="G75" i="1"/>
  <c r="J75" i="1"/>
  <c r="L75" i="1"/>
  <c r="F75" i="1"/>
  <c r="I57" i="1"/>
  <c r="H57" i="1"/>
  <c r="L57" i="1"/>
  <c r="J57" i="1"/>
  <c r="G57" i="1"/>
  <c r="F57" i="1"/>
  <c r="I41" i="1"/>
  <c r="H41" i="1"/>
  <c r="G41" i="1"/>
  <c r="J41" i="1"/>
  <c r="L41" i="1"/>
  <c r="F41" i="1"/>
  <c r="J22" i="1"/>
  <c r="I22" i="1"/>
  <c r="H22" i="1"/>
  <c r="G22" i="1"/>
  <c r="L22" i="1"/>
  <c r="F22" i="1"/>
  <c r="F185" i="1" l="1"/>
  <c r="L185" i="1"/>
  <c r="I185" i="1"/>
  <c r="H185" i="1"/>
  <c r="G185" i="1"/>
  <c r="J185" i="1"/>
</calcChain>
</file>

<file path=xl/sharedStrings.xml><?xml version="1.0" encoding="utf-8"?>
<sst xmlns="http://schemas.openxmlformats.org/spreadsheetml/2006/main" count="344" uniqueCount="125">
  <si>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</si>
  <si>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</si>
  <si>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</si>
  <si>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</si>
  <si>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</si>
  <si>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</si>
  <si>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</si>
  <si>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</si>
  <si>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</si>
  <si>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</si>
  <si>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</si>
  <si>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</si>
  <si>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</si>
  <si>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</si>
  <si>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</si>
  <si>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</si>
  <si>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</si>
  <si>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</si>
  <si>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</si>
  <si>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</si>
  <si>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</si>
  <si>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</si>
  <si>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</si>
  <si>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</si>
  <si>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</si>
  <si>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</si>
  <si>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</si>
  <si>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</si>
  <si>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</si>
  <si>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</si>
  <si>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</si>
  <si>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</si>
  <si>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</si>
  <si>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</si>
  <si>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</si>
  <si>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</si>
  <si>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</si>
  <si>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</si>
  <si>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</si>
  <si>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 молочная жидкая "Дружба" 150/5</t>
  </si>
  <si>
    <t>Хлеб ржано-пшеничный обогащенный йодом</t>
  </si>
  <si>
    <t>Фрукты свежие яблоки</t>
  </si>
  <si>
    <t>Масло сливочное</t>
  </si>
  <si>
    <t>Батон пшеничный</t>
  </si>
  <si>
    <t>Сок фруктовый</t>
  </si>
  <si>
    <t>Хлеб пшеничный</t>
  </si>
  <si>
    <t>Фрукты свежие (яблоки)</t>
  </si>
  <si>
    <t>Кисель плодово-ягодный</t>
  </si>
  <si>
    <t>Чай с сахаром и лимоном</t>
  </si>
  <si>
    <t>хле бел.</t>
  </si>
  <si>
    <t>Компот из смеси сухофруктов</t>
  </si>
  <si>
    <t>сладкое</t>
  </si>
  <si>
    <t xml:space="preserve">хлеб черн. </t>
  </si>
  <si>
    <t>Пюре картофельное</t>
  </si>
  <si>
    <t>Яйцо отварное</t>
  </si>
  <si>
    <t>булочное</t>
  </si>
  <si>
    <t>Каша гречневая вязкая с овощами</t>
  </si>
  <si>
    <t>Печенье Палочка песочная св шоколаде</t>
  </si>
  <si>
    <t>Макароны отварные с Соусом "Болоньезе"</t>
  </si>
  <si>
    <t>Суп картофельный с горохом</t>
  </si>
  <si>
    <t>Какао на молоке</t>
  </si>
  <si>
    <t xml:space="preserve">Яйцо отварное </t>
  </si>
  <si>
    <t>Борщ со свеклой и сметаной</t>
  </si>
  <si>
    <t xml:space="preserve">Хлеб пшеничный </t>
  </si>
  <si>
    <t xml:space="preserve">Хлеб ржано-пшеничный обогащенный йодом </t>
  </si>
  <si>
    <t xml:space="preserve">Фрукты свежие яблоки </t>
  </si>
  <si>
    <t xml:space="preserve">Сок фруктовый </t>
  </si>
  <si>
    <t xml:space="preserve">Фрукты свежие (яблоки) </t>
  </si>
  <si>
    <t xml:space="preserve">Батон пшеничный </t>
  </si>
  <si>
    <t>Рис отварной с овощами</t>
  </si>
  <si>
    <t xml:space="preserve">Рассольник ленинградский со сметаной </t>
  </si>
  <si>
    <t xml:space="preserve">Каша гречневая  вязкая с овощами </t>
  </si>
  <si>
    <t xml:space="preserve">Компот из смеси сухофруктов </t>
  </si>
  <si>
    <t>Огурцы соленые (консервированные)</t>
  </si>
  <si>
    <t>Суп из овощей со сметаной</t>
  </si>
  <si>
    <t xml:space="preserve">Кофейный напиток на молоке </t>
  </si>
  <si>
    <t xml:space="preserve">Какао с молоком </t>
  </si>
  <si>
    <t>Рагу овощное</t>
  </si>
  <si>
    <t>Чай с сахаром</t>
  </si>
  <si>
    <t xml:space="preserve">Масло сливочное </t>
  </si>
  <si>
    <t>Кукуруза консервированная</t>
  </si>
  <si>
    <t>Салат из квашеной капусты с маслом растительным</t>
  </si>
  <si>
    <t>Фрукты свежие яюлоки</t>
  </si>
  <si>
    <t>Батон пшеничный с маслом и сыром</t>
  </si>
  <si>
    <t>Байтсы (ломтики филе куриной грудки  в сухарях (запеченые)</t>
  </si>
  <si>
    <t xml:space="preserve">Пюре гороховое </t>
  </si>
  <si>
    <t>Птица тушенная в сметанном соусе и рис припущенный</t>
  </si>
  <si>
    <t>Огурцы соленые</t>
  </si>
  <si>
    <t>Суп летний из овощей со сметаной</t>
  </si>
  <si>
    <t>Плов из булгура (из филе куриной грудки)</t>
  </si>
  <si>
    <t>Кофейный напиток на молоке</t>
  </si>
  <si>
    <t>Котлеты "Нежные" и пюре картофельное</t>
  </si>
  <si>
    <t xml:space="preserve">Ежики из говядины с томатным соусом </t>
  </si>
  <si>
    <t>Молоко</t>
  </si>
  <si>
    <t>Какао с молоком</t>
  </si>
  <si>
    <t>Каша гречневая вязкая с овощами и кукурузой</t>
  </si>
  <si>
    <t>Запеканка из печени с  соусом сметанным</t>
  </si>
  <si>
    <t>Суп картофельный с крупой пшенной и рыбой</t>
  </si>
  <si>
    <t>Говядина, тушенная с черносливом</t>
  </si>
  <si>
    <t>Напиток из плодов шиповника</t>
  </si>
  <si>
    <t>Жаркое по домашнему с отварной говядиной</t>
  </si>
  <si>
    <t xml:space="preserve">Суп картофельный с сырными крутонами </t>
  </si>
  <si>
    <t>Котлеты "Нежные"</t>
  </si>
  <si>
    <t xml:space="preserve">Пюре картофельное </t>
  </si>
  <si>
    <t xml:space="preserve">Соус "Болоньезе" </t>
  </si>
  <si>
    <t>Макароны изделия отварные</t>
  </si>
  <si>
    <t>Стрипсы (брусочки из филе куриной грудки) в панировке и рагу овощное</t>
  </si>
  <si>
    <t>Печенье "Палочка песочная в шоколаде"</t>
  </si>
  <si>
    <t>Суп картофельный с сырными крупонами</t>
  </si>
  <si>
    <t>Говядина (отварная), тушеная с капустой</t>
  </si>
  <si>
    <t>Рыбные палочки в сухарях запеченые и пюре картофельное</t>
  </si>
  <si>
    <t xml:space="preserve">Запеканка из печени с  соусом сметанным </t>
  </si>
  <si>
    <t xml:space="preserve">Суп "Вероника" с сырными клецками </t>
  </si>
  <si>
    <t>Пудинг из творога с изюмом и сгущеным молоком</t>
  </si>
  <si>
    <t>Борщ с капустой и картофелем со сметаной</t>
  </si>
  <si>
    <t>Рыбные палочки в сухарях запеченые</t>
  </si>
  <si>
    <t xml:space="preserve">Молоко </t>
  </si>
  <si>
    <t>молоко</t>
  </si>
  <si>
    <t xml:space="preserve">Каша из овсяных хлопьев "Геркулес" молочная жидкая с курагой </t>
  </si>
  <si>
    <t>яйцо</t>
  </si>
  <si>
    <t xml:space="preserve">Котлета куриная ( филе грудки куриной) под сырной шапкой </t>
  </si>
  <si>
    <t>масло</t>
  </si>
  <si>
    <t>МОБУ СОШ № 84 г. Сочи им. Павлова Н.З.</t>
  </si>
  <si>
    <t>Директор ОУ</t>
  </si>
  <si>
    <t>Рудниченко О.Н.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</si>
</sst>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Calibri"/>
      <family val="2"/>
      <charset val="1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FFF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6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6" fillId="0" borderId="0" xfId="0" applyFont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9" fillId="0" borderId="2" xfId="0" applyFont="1" applyBorder="1" applyAlignment="1" applyProtection="1">
      <alignment horizontal="right"/>
      <protection locked="0"/>
    </xf>
    <xf numFmtId="0" fontId="6" fillId="0" borderId="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4" xfId="0" applyBorder="1"/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0" fontId="6" fillId="3" borderId="2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6" fillId="2" borderId="2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6" fillId="2" borderId="15" xfId="0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Alignment="1" applyProtection="1">
      <alignment vertical="top" wrapText="1"/>
      <protection locked="0"/>
    </xf>
    <xf numFmtId="0" fontId="6" fillId="2" borderId="2" xfId="0" applyFont="1" applyFill="1" applyBorder="1" applyAlignment="1" applyProtection="1">
      <alignment horizontal="center" vertical="top" wrapText="1"/>
      <protection locked="0"/>
    </xf>
    <xf numFmtId="0" fontId="6" fillId="2" borderId="17" xfId="0" applyFont="1" applyFill="1" applyBorder="1" applyAlignment="1" applyProtection="1">
      <alignment horizontal="center" vertical="top" wrapText="1"/>
      <protection locked="0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1" fontId="6" fillId="2" borderId="4" xfId="0" applyNumberFormat="1" applyFont="1" applyFill="1" applyBorder="1" applyAlignment="1" applyProtection="1">
      <alignment horizontal="center"/>
      <protection locked="0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</xf>
    <xf numFmtId="0" fontId="15" fillId="4" borderId="2" xfId="0" applyFont="1" applyFill="1" applyBorder="1" applyAlignment="1">
      <alignment horizontal="left" vertical="center" wrapText="1"/>
    </xf>
    <xf numFmtId="2" fontId="15" fillId="5" borderId="2" xfId="0" applyNumberFormat="1" applyFont="1" applyFill="1" applyBorder="1" applyAlignment="1">
      <alignment vertical="top" wrapText="1"/>
    </xf>
    <xf numFmtId="0" fontId="6" fillId="2" borderId="4" xfId="0" applyFont="1" applyFill="1" applyBorder="1" applyAlignment="1" applyProtection="1">
      <alignment vertical="top" wrapText="1"/>
      <protection locked="0"/>
    </xf>
    <xf numFmtId="0" fontId="15" fillId="4" borderId="4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7" fillId="4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18" fillId="2" borderId="2" xfId="0" applyFont="1" applyFill="1" applyBorder="1" applyAlignment="1" applyProtection="1">
      <alignment horizontal="center" vertical="top" wrapText="1"/>
      <protection locked="0"/>
    </xf>
    <xf numFmtId="0" fontId="18" fillId="2" borderId="17" xfId="0" applyFont="1" applyFill="1" applyBorder="1" applyAlignment="1" applyProtection="1">
      <alignment horizontal="center" vertical="top" wrapText="1"/>
      <protection locked="0"/>
    </xf>
    <xf numFmtId="0" fontId="18" fillId="0" borderId="2" xfId="0" applyFont="1" applyBorder="1" applyAlignment="1">
      <alignment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2" fontId="2" fillId="2" borderId="26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2" fontId="2" fillId="2" borderId="27" xfId="0" applyNumberFormat="1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2" fontId="18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0" fontId="18" fillId="2" borderId="4" xfId="0" applyFont="1" applyFill="1" applyBorder="1" applyAlignment="1" applyProtection="1">
      <alignment vertical="top" wrapText="1"/>
      <protection locked="0"/>
    </xf>
    <xf numFmtId="0" fontId="2" fillId="3" borderId="3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2" borderId="25" xfId="0" applyFont="1" applyFill="1" applyBorder="1" applyAlignment="1" applyProtection="1">
      <alignment horizontal="center" vertical="top" wrapText="1"/>
      <protection locked="0"/>
    </xf>
    <xf numFmtId="0" fontId="2" fillId="0" borderId="25" xfId="0" applyFont="1" applyBorder="1" applyAlignment="1">
      <alignment horizontal="center" vertical="top" wrapText="1"/>
    </xf>
    <xf numFmtId="2" fontId="2" fillId="2" borderId="25" xfId="0" applyNumberFormat="1" applyFont="1" applyFill="1" applyBorder="1" applyAlignment="1" applyProtection="1">
      <alignment horizontal="center" vertical="top" wrapText="1"/>
      <protection locked="0"/>
    </xf>
    <xf numFmtId="0" fontId="2" fillId="3" borderId="24" xfId="0" applyFont="1" applyFill="1" applyBorder="1" applyAlignment="1">
      <alignment horizontal="center" vertical="top" wrapText="1"/>
    </xf>
    <xf numFmtId="0" fontId="2" fillId="3" borderId="22" xfId="0" applyFont="1" applyFill="1" applyBorder="1" applyAlignment="1">
      <alignment horizontal="center" vertical="top" wrapText="1"/>
    </xf>
    <xf numFmtId="2" fontId="2" fillId="2" borderId="28" xfId="0" applyNumberFormat="1" applyFont="1" applyFill="1" applyBorder="1" applyAlignment="1" applyProtection="1">
      <alignment horizontal="center" vertical="top" wrapText="1"/>
      <protection locked="0"/>
    </xf>
    <xf numFmtId="2" fontId="2" fillId="0" borderId="25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2" fontId="2" fillId="3" borderId="29" xfId="0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3" borderId="20" xfId="0" applyFont="1" applyFill="1" applyBorder="1" applyAlignment="1">
      <alignment horizontal="center" vertical="top" wrapText="1"/>
    </xf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left" wrapText="1"/>
      <protection locked="0"/>
    </xf>
    <xf numFmtId="0" fontId="6" fillId="2" borderId="30" xfId="0" applyFont="1" applyFill="1" applyBorder="1" applyAlignment="1" applyProtection="1">
      <alignment horizontal="left" wrapText="1"/>
      <protection locked="0"/>
    </xf>
    <xf numFmtId="0" fontId="6" fillId="2" borderId="31" xfId="0" applyFont="1" applyFill="1" applyBorder="1" applyAlignment="1" applyProtection="1">
      <alignment horizontal="left" wrapText="1"/>
      <protection locked="0"/>
    </xf>
    <xf numFmtId="0" fontId="6" fillId="2" borderId="25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5"/>
  <sheetViews>
    <sheetView tabSelected="1" zoomScale="120" zoomScaleNormal="12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51" sqref="O5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customHeight="1" x14ac:dyDescent="0.2">
      <c r="A1" s="1" t="s">
        <v>7</v>
      </c>
      <c r="C1" s="104" t="s">
        <v>122</v>
      </c>
      <c r="D1" s="105"/>
      <c r="E1" s="106"/>
      <c r="F1" s="12" t="s">
        <v>16</v>
      </c>
      <c r="G1" s="2" t="s">
        <v>17</v>
      </c>
      <c r="H1" s="103" t="s">
        <v>123</v>
      </c>
      <c r="I1" s="103"/>
      <c r="J1" s="103"/>
      <c r="K1" s="103"/>
    </row>
    <row r="2" spans="1:12" ht="18" x14ac:dyDescent="0.2">
      <c r="A2" s="35" t="s">
        <v>6</v>
      </c>
      <c r="C2" s="2"/>
      <c r="G2" s="2" t="s">
        <v>18</v>
      </c>
      <c r="H2" s="103" t="s">
        <v>124</v>
      </c>
      <c r="I2" s="103"/>
      <c r="J2" s="103"/>
      <c r="K2" s="10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9</v>
      </c>
      <c r="I3" s="47">
        <v>1</v>
      </c>
      <c r="J3" s="48">
        <v>2024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66" t="s">
        <v>39</v>
      </c>
      <c r="F6" s="67">
        <v>155</v>
      </c>
      <c r="G6" s="67">
        <v>6</v>
      </c>
      <c r="H6" s="67">
        <v>7</v>
      </c>
      <c r="I6" s="67">
        <v>28</v>
      </c>
      <c r="J6" s="67">
        <v>206</v>
      </c>
      <c r="K6" s="68">
        <v>305</v>
      </c>
      <c r="L6" s="90">
        <v>21.29</v>
      </c>
    </row>
    <row r="7" spans="1:12" ht="15" x14ac:dyDescent="0.25">
      <c r="A7" s="23"/>
      <c r="B7" s="15"/>
      <c r="C7" s="11"/>
      <c r="D7" s="6" t="s">
        <v>26</v>
      </c>
      <c r="E7" s="60" t="s">
        <v>83</v>
      </c>
      <c r="F7" s="70">
        <v>60</v>
      </c>
      <c r="G7" s="70">
        <v>7</v>
      </c>
      <c r="H7" s="70">
        <v>14</v>
      </c>
      <c r="I7" s="70">
        <v>12</v>
      </c>
      <c r="J7" s="70">
        <v>195</v>
      </c>
      <c r="K7" s="71">
        <v>97.96</v>
      </c>
      <c r="L7" s="87">
        <v>41.26</v>
      </c>
    </row>
    <row r="8" spans="1:12" ht="15" x14ac:dyDescent="0.25">
      <c r="A8" s="23"/>
      <c r="B8" s="15"/>
      <c r="C8" s="11"/>
      <c r="D8" s="7" t="s">
        <v>22</v>
      </c>
      <c r="E8" s="60" t="s">
        <v>75</v>
      </c>
      <c r="F8" s="70">
        <v>200</v>
      </c>
      <c r="G8" s="70">
        <v>1</v>
      </c>
      <c r="H8" s="70">
        <v>5</v>
      </c>
      <c r="I8" s="70">
        <v>28</v>
      </c>
      <c r="J8" s="70">
        <v>110</v>
      </c>
      <c r="K8" s="71">
        <v>692</v>
      </c>
      <c r="L8" s="87">
        <v>25.31</v>
      </c>
    </row>
    <row r="9" spans="1:12" ht="15" x14ac:dyDescent="0.25">
      <c r="A9" s="23"/>
      <c r="B9" s="15"/>
      <c r="C9" s="11"/>
      <c r="D9" s="7" t="s">
        <v>23</v>
      </c>
      <c r="E9" s="60" t="s">
        <v>64</v>
      </c>
      <c r="F9" s="70">
        <v>16</v>
      </c>
      <c r="G9" s="70">
        <v>1</v>
      </c>
      <c r="H9" s="70">
        <v>0</v>
      </c>
      <c r="I9" s="70">
        <v>6</v>
      </c>
      <c r="J9" s="70">
        <v>32</v>
      </c>
      <c r="K9" s="71"/>
      <c r="L9" s="87">
        <v>1.2</v>
      </c>
    </row>
    <row r="10" spans="1:12" ht="15" x14ac:dyDescent="0.25">
      <c r="A10" s="23"/>
      <c r="B10" s="15"/>
      <c r="C10" s="11"/>
      <c r="D10" s="7" t="s">
        <v>24</v>
      </c>
      <c r="E10" s="60" t="s">
        <v>65</v>
      </c>
      <c r="F10" s="70">
        <v>115</v>
      </c>
      <c r="G10" s="70">
        <v>0</v>
      </c>
      <c r="H10" s="70">
        <v>0</v>
      </c>
      <c r="I10" s="70">
        <v>11</v>
      </c>
      <c r="J10" s="70">
        <v>54</v>
      </c>
      <c r="K10" s="71">
        <v>338</v>
      </c>
      <c r="L10" s="87">
        <v>17.190000000000001</v>
      </c>
    </row>
    <row r="11" spans="1:12" ht="15" x14ac:dyDescent="0.25">
      <c r="A11" s="23"/>
      <c r="B11" s="15"/>
      <c r="C11" s="11"/>
      <c r="D11" s="97" t="s">
        <v>119</v>
      </c>
      <c r="E11" s="60" t="s">
        <v>61</v>
      </c>
      <c r="F11" s="70">
        <v>40</v>
      </c>
      <c r="G11" s="70">
        <v>5</v>
      </c>
      <c r="H11" s="70">
        <v>5</v>
      </c>
      <c r="I11" s="70">
        <v>0</v>
      </c>
      <c r="J11" s="70">
        <v>63</v>
      </c>
      <c r="K11" s="71">
        <v>337</v>
      </c>
      <c r="L11" s="87">
        <v>22.5</v>
      </c>
    </row>
    <row r="12" spans="1:12" ht="15" x14ac:dyDescent="0.25">
      <c r="A12" s="24"/>
      <c r="B12" s="17"/>
      <c r="C12" s="8"/>
      <c r="D12" s="18" t="s">
        <v>33</v>
      </c>
      <c r="E12" s="74"/>
      <c r="F12" s="75">
        <f>SUM(F6:F11)</f>
        <v>586</v>
      </c>
      <c r="G12" s="75">
        <f>SUM(G6:G11)</f>
        <v>20</v>
      </c>
      <c r="H12" s="75">
        <f>SUM(H6:H11)</f>
        <v>31</v>
      </c>
      <c r="I12" s="75">
        <f>SUM(I6:I11)</f>
        <v>85</v>
      </c>
      <c r="J12" s="75">
        <f>SUM(J6:J11)</f>
        <v>660</v>
      </c>
      <c r="K12" s="76"/>
      <c r="L12" s="91">
        <f>SUM(L6:L11)</f>
        <v>128.75</v>
      </c>
    </row>
    <row r="13" spans="1:12" ht="15" x14ac:dyDescent="0.25">
      <c r="A13" s="26">
        <f>A6</f>
        <v>1</v>
      </c>
      <c r="B13" s="13">
        <f>B6</f>
        <v>1</v>
      </c>
      <c r="C13" s="10" t="s">
        <v>25</v>
      </c>
      <c r="D13" s="7" t="s">
        <v>26</v>
      </c>
      <c r="E13" s="60"/>
      <c r="F13" s="70"/>
      <c r="G13" s="70"/>
      <c r="H13" s="70"/>
      <c r="I13" s="70"/>
      <c r="J13" s="70"/>
      <c r="K13" s="71"/>
      <c r="L13" s="87"/>
    </row>
    <row r="14" spans="1:12" ht="15" x14ac:dyDescent="0.25">
      <c r="A14" s="23"/>
      <c r="B14" s="15"/>
      <c r="C14" s="11"/>
      <c r="D14" s="7" t="s">
        <v>27</v>
      </c>
      <c r="E14" s="60" t="s">
        <v>62</v>
      </c>
      <c r="F14" s="70">
        <v>205</v>
      </c>
      <c r="G14" s="70">
        <v>2</v>
      </c>
      <c r="H14" s="70">
        <v>10</v>
      </c>
      <c r="I14" s="70">
        <v>9</v>
      </c>
      <c r="J14" s="70">
        <v>99</v>
      </c>
      <c r="K14" s="71">
        <v>83</v>
      </c>
      <c r="L14" s="87">
        <v>14.36</v>
      </c>
    </row>
    <row r="15" spans="1:12" ht="30" x14ac:dyDescent="0.25">
      <c r="A15" s="23"/>
      <c r="B15" s="15"/>
      <c r="C15" s="11"/>
      <c r="D15" s="7" t="s">
        <v>28</v>
      </c>
      <c r="E15" s="60" t="s">
        <v>84</v>
      </c>
      <c r="F15" s="70">
        <v>90</v>
      </c>
      <c r="G15" s="70">
        <v>16</v>
      </c>
      <c r="H15" s="70">
        <v>8</v>
      </c>
      <c r="I15" s="70">
        <v>11</v>
      </c>
      <c r="J15" s="70">
        <v>149</v>
      </c>
      <c r="K15" s="71">
        <v>452</v>
      </c>
      <c r="L15" s="87">
        <v>54.61</v>
      </c>
    </row>
    <row r="16" spans="1:12" ht="15" x14ac:dyDescent="0.25">
      <c r="A16" s="23"/>
      <c r="B16" s="15"/>
      <c r="C16" s="11"/>
      <c r="D16" s="7" t="s">
        <v>29</v>
      </c>
      <c r="E16" s="60" t="s">
        <v>85</v>
      </c>
      <c r="F16" s="70">
        <v>150</v>
      </c>
      <c r="G16" s="70">
        <v>16</v>
      </c>
      <c r="H16" s="70">
        <v>4</v>
      </c>
      <c r="I16" s="70">
        <v>27</v>
      </c>
      <c r="J16" s="70">
        <v>227</v>
      </c>
      <c r="K16" s="71">
        <v>468</v>
      </c>
      <c r="L16" s="87">
        <v>12.95</v>
      </c>
    </row>
    <row r="17" spans="1:12" ht="15" x14ac:dyDescent="0.25">
      <c r="A17" s="23"/>
      <c r="B17" s="15"/>
      <c r="C17" s="11"/>
      <c r="D17" s="7" t="s">
        <v>30</v>
      </c>
      <c r="E17" s="60" t="s">
        <v>66</v>
      </c>
      <c r="F17" s="70">
        <v>200</v>
      </c>
      <c r="G17" s="70">
        <v>1</v>
      </c>
      <c r="H17" s="70">
        <v>0</v>
      </c>
      <c r="I17" s="70">
        <v>20</v>
      </c>
      <c r="J17" s="70">
        <v>92</v>
      </c>
      <c r="K17" s="71">
        <v>707</v>
      </c>
      <c r="L17" s="87">
        <v>28.2</v>
      </c>
    </row>
    <row r="18" spans="1:12" ht="15" x14ac:dyDescent="0.25">
      <c r="A18" s="23"/>
      <c r="B18" s="15"/>
      <c r="C18" s="11"/>
      <c r="D18" s="7" t="s">
        <v>31</v>
      </c>
      <c r="E18" s="50" t="s">
        <v>63</v>
      </c>
      <c r="F18" s="70">
        <v>40</v>
      </c>
      <c r="G18" s="70">
        <v>3</v>
      </c>
      <c r="H18" s="70">
        <v>0</v>
      </c>
      <c r="I18" s="70">
        <v>19</v>
      </c>
      <c r="J18" s="70">
        <v>94</v>
      </c>
      <c r="K18" s="71"/>
      <c r="L18" s="87">
        <v>2.59</v>
      </c>
    </row>
    <row r="19" spans="1:12" ht="15" x14ac:dyDescent="0.25">
      <c r="A19" s="23"/>
      <c r="B19" s="15"/>
      <c r="C19" s="11"/>
      <c r="D19" s="7" t="s">
        <v>32</v>
      </c>
      <c r="E19" s="50" t="s">
        <v>64</v>
      </c>
      <c r="F19" s="70">
        <v>24</v>
      </c>
      <c r="G19" s="70">
        <v>2</v>
      </c>
      <c r="H19" s="70">
        <v>0</v>
      </c>
      <c r="I19" s="70">
        <v>9</v>
      </c>
      <c r="J19" s="70">
        <v>48</v>
      </c>
      <c r="K19" s="71"/>
      <c r="L19" s="87">
        <v>1.81</v>
      </c>
    </row>
    <row r="20" spans="1:12" ht="15" x14ac:dyDescent="0.25">
      <c r="A20" s="23"/>
      <c r="B20" s="15"/>
      <c r="C20" s="11"/>
      <c r="D20" s="6" t="s">
        <v>24</v>
      </c>
      <c r="E20" s="51" t="s">
        <v>67</v>
      </c>
      <c r="F20" s="70">
        <v>110</v>
      </c>
      <c r="G20" s="70">
        <v>0</v>
      </c>
      <c r="H20" s="70">
        <v>0</v>
      </c>
      <c r="I20" s="70">
        <v>11</v>
      </c>
      <c r="J20" s="70">
        <v>52</v>
      </c>
      <c r="K20" s="71">
        <v>338</v>
      </c>
      <c r="L20" s="87">
        <v>16.45</v>
      </c>
    </row>
    <row r="21" spans="1:12" ht="15" x14ac:dyDescent="0.25">
      <c r="A21" s="24"/>
      <c r="B21" s="17"/>
      <c r="C21" s="8"/>
      <c r="D21" s="18" t="s">
        <v>33</v>
      </c>
      <c r="E21" s="92"/>
      <c r="F21" s="75">
        <f>SUM(F13:F20)</f>
        <v>819</v>
      </c>
      <c r="G21" s="75">
        <f>SUM(G13:G20)</f>
        <v>40</v>
      </c>
      <c r="H21" s="75">
        <f>SUM(H13:H20)</f>
        <v>22</v>
      </c>
      <c r="I21" s="75">
        <f>SUM(I13:I20)</f>
        <v>106</v>
      </c>
      <c r="J21" s="75">
        <f>SUM(J13:J20)</f>
        <v>761</v>
      </c>
      <c r="K21" s="76"/>
      <c r="L21" s="91">
        <f>SUM(L13:L20)</f>
        <v>130.97</v>
      </c>
    </row>
    <row r="22" spans="1:12" ht="15.75" thickBot="1" x14ac:dyDescent="0.25">
      <c r="A22" s="29">
        <f>A6</f>
        <v>1</v>
      </c>
      <c r="B22" s="30">
        <f>B6</f>
        <v>1</v>
      </c>
      <c r="C22" s="100" t="s">
        <v>4</v>
      </c>
      <c r="D22" s="101"/>
      <c r="E22" s="93"/>
      <c r="F22" s="83">
        <f>F12+F21</f>
        <v>1405</v>
      </c>
      <c r="G22" s="83">
        <f>G12+G21</f>
        <v>60</v>
      </c>
      <c r="H22" s="83">
        <f>H12+H21</f>
        <v>53</v>
      </c>
      <c r="I22" s="83">
        <f>I12+I21</f>
        <v>191</v>
      </c>
      <c r="J22" s="83">
        <f>J12+J21</f>
        <v>1421</v>
      </c>
      <c r="K22" s="88"/>
      <c r="L22" s="94">
        <f>L12+L21</f>
        <v>259.72000000000003</v>
      </c>
    </row>
    <row r="23" spans="1:12" ht="18" customHeight="1" x14ac:dyDescent="0.25">
      <c r="A23" s="20">
        <v>1</v>
      </c>
      <c r="B23" s="21">
        <v>2</v>
      </c>
      <c r="C23" s="22" t="s">
        <v>20</v>
      </c>
      <c r="D23" s="5" t="s">
        <v>21</v>
      </c>
      <c r="E23" s="66" t="s">
        <v>86</v>
      </c>
      <c r="F23" s="67">
        <v>250</v>
      </c>
      <c r="G23" s="67">
        <v>20</v>
      </c>
      <c r="H23" s="67">
        <v>14</v>
      </c>
      <c r="I23" s="67">
        <v>47</v>
      </c>
      <c r="J23" s="67">
        <v>352</v>
      </c>
      <c r="K23" s="68">
        <v>290.512</v>
      </c>
      <c r="L23" s="69">
        <v>64.489999999999995</v>
      </c>
    </row>
    <row r="24" spans="1:12" ht="15" x14ac:dyDescent="0.25">
      <c r="A24" s="23"/>
      <c r="B24" s="15"/>
      <c r="C24" s="11"/>
      <c r="D24" s="59" t="s">
        <v>26</v>
      </c>
      <c r="E24" s="60" t="s">
        <v>87</v>
      </c>
      <c r="F24" s="70">
        <v>60</v>
      </c>
      <c r="G24" s="70">
        <v>0</v>
      </c>
      <c r="H24" s="70">
        <v>0</v>
      </c>
      <c r="I24" s="70">
        <v>1</v>
      </c>
      <c r="J24" s="70">
        <v>8</v>
      </c>
      <c r="K24" s="71">
        <v>70</v>
      </c>
      <c r="L24" s="73">
        <v>19.64</v>
      </c>
    </row>
    <row r="25" spans="1:12" ht="15" x14ac:dyDescent="0.25">
      <c r="A25" s="23"/>
      <c r="B25" s="15"/>
      <c r="C25" s="11"/>
      <c r="D25" s="7" t="s">
        <v>22</v>
      </c>
      <c r="E25" s="50" t="s">
        <v>44</v>
      </c>
      <c r="F25" s="70">
        <v>200</v>
      </c>
      <c r="G25" s="70">
        <v>1</v>
      </c>
      <c r="H25" s="70">
        <v>0</v>
      </c>
      <c r="I25" s="70">
        <v>20</v>
      </c>
      <c r="J25" s="70">
        <v>92</v>
      </c>
      <c r="K25" s="71">
        <v>707</v>
      </c>
      <c r="L25" s="72">
        <v>28.2</v>
      </c>
    </row>
    <row r="26" spans="1:12" ht="15" x14ac:dyDescent="0.25">
      <c r="A26" s="23"/>
      <c r="B26" s="15"/>
      <c r="C26" s="11"/>
      <c r="D26" s="7" t="s">
        <v>23</v>
      </c>
      <c r="E26" s="50" t="s">
        <v>68</v>
      </c>
      <c r="F26" s="70">
        <v>25</v>
      </c>
      <c r="G26" s="70">
        <v>2</v>
      </c>
      <c r="H26" s="70">
        <v>0</v>
      </c>
      <c r="I26" s="70">
        <v>11</v>
      </c>
      <c r="J26" s="70">
        <v>54</v>
      </c>
      <c r="K26" s="71"/>
      <c r="L26" s="72">
        <v>1.63</v>
      </c>
    </row>
    <row r="27" spans="1:12" ht="15" x14ac:dyDescent="0.25">
      <c r="A27" s="23"/>
      <c r="B27" s="15"/>
      <c r="C27" s="11"/>
      <c r="D27" s="7" t="s">
        <v>24</v>
      </c>
      <c r="E27" s="60" t="s">
        <v>46</v>
      </c>
      <c r="F27" s="70">
        <v>115</v>
      </c>
      <c r="G27" s="70">
        <v>0</v>
      </c>
      <c r="H27" s="70">
        <v>0</v>
      </c>
      <c r="I27" s="70">
        <v>11</v>
      </c>
      <c r="J27" s="70">
        <v>54</v>
      </c>
      <c r="K27" s="71">
        <v>338</v>
      </c>
      <c r="L27" s="73">
        <v>17.190000000000001</v>
      </c>
    </row>
    <row r="28" spans="1:12" ht="15" x14ac:dyDescent="0.25">
      <c r="A28" s="23"/>
      <c r="B28" s="15"/>
      <c r="C28" s="11"/>
      <c r="D28" s="6" t="s">
        <v>29</v>
      </c>
      <c r="E28" s="50"/>
      <c r="F28" s="70"/>
      <c r="G28" s="70"/>
      <c r="H28" s="70"/>
      <c r="I28" s="70"/>
      <c r="J28" s="70"/>
      <c r="K28" s="71"/>
      <c r="L28" s="73"/>
    </row>
    <row r="29" spans="1:12" ht="15" x14ac:dyDescent="0.25">
      <c r="A29" s="23"/>
      <c r="B29" s="15"/>
      <c r="C29" s="11"/>
      <c r="D29" s="6" t="s">
        <v>32</v>
      </c>
      <c r="E29" s="50" t="s">
        <v>64</v>
      </c>
      <c r="F29" s="70">
        <v>16</v>
      </c>
      <c r="G29" s="70">
        <v>1</v>
      </c>
      <c r="H29" s="70">
        <v>0</v>
      </c>
      <c r="I29" s="70">
        <v>6</v>
      </c>
      <c r="J29" s="70">
        <v>32</v>
      </c>
      <c r="K29" s="71"/>
      <c r="L29" s="72">
        <v>1.2</v>
      </c>
    </row>
    <row r="30" spans="1:12" ht="15" x14ac:dyDescent="0.25">
      <c r="A30" s="24"/>
      <c r="B30" s="17"/>
      <c r="C30" s="8"/>
      <c r="D30" s="18" t="s">
        <v>33</v>
      </c>
      <c r="E30" s="74"/>
      <c r="F30" s="75">
        <f>SUM(F23:F29)</f>
        <v>666</v>
      </c>
      <c r="G30" s="75">
        <f>SUM(G23:G29)</f>
        <v>24</v>
      </c>
      <c r="H30" s="75">
        <f>SUM(H23:H29)</f>
        <v>14</v>
      </c>
      <c r="I30" s="75">
        <f>SUM(I23:I29)</f>
        <v>96</v>
      </c>
      <c r="J30" s="75">
        <f>SUM(J23:J29)</f>
        <v>592</v>
      </c>
      <c r="K30" s="76"/>
      <c r="L30" s="77">
        <f>SUM(L23:L29)</f>
        <v>132.35</v>
      </c>
    </row>
    <row r="31" spans="1:12" ht="15" x14ac:dyDescent="0.25">
      <c r="A31" s="26">
        <f>A23</f>
        <v>1</v>
      </c>
      <c r="B31" s="13">
        <f>B23</f>
        <v>2</v>
      </c>
      <c r="C31" s="10" t="s">
        <v>25</v>
      </c>
      <c r="D31" s="7" t="s">
        <v>26</v>
      </c>
      <c r="E31" s="60"/>
      <c r="F31" s="70"/>
      <c r="G31" s="70"/>
      <c r="H31" s="70"/>
      <c r="I31" s="70"/>
      <c r="J31" s="70"/>
      <c r="K31" s="71"/>
      <c r="L31" s="73"/>
    </row>
    <row r="32" spans="1:12" ht="15" x14ac:dyDescent="0.25">
      <c r="A32" s="23"/>
      <c r="B32" s="15"/>
      <c r="C32" s="11"/>
      <c r="D32" s="7" t="s">
        <v>27</v>
      </c>
      <c r="E32" s="50" t="s">
        <v>88</v>
      </c>
      <c r="F32" s="70">
        <v>205</v>
      </c>
      <c r="G32" s="70">
        <v>4</v>
      </c>
      <c r="H32" s="70">
        <v>6</v>
      </c>
      <c r="I32" s="70">
        <v>8</v>
      </c>
      <c r="J32" s="70">
        <v>96</v>
      </c>
      <c r="K32" s="71">
        <v>145</v>
      </c>
      <c r="L32" s="73">
        <v>23.9</v>
      </c>
    </row>
    <row r="33" spans="1:12" ht="15" x14ac:dyDescent="0.25">
      <c r="A33" s="23"/>
      <c r="B33" s="15"/>
      <c r="C33" s="11"/>
      <c r="D33" s="7" t="s">
        <v>28</v>
      </c>
      <c r="E33" s="50" t="s">
        <v>89</v>
      </c>
      <c r="F33" s="70">
        <v>180</v>
      </c>
      <c r="G33" s="70">
        <v>14</v>
      </c>
      <c r="H33" s="70">
        <v>15</v>
      </c>
      <c r="I33" s="70">
        <v>39</v>
      </c>
      <c r="J33" s="70">
        <v>448</v>
      </c>
      <c r="K33" s="71">
        <v>492</v>
      </c>
      <c r="L33" s="73">
        <v>47.06</v>
      </c>
    </row>
    <row r="34" spans="1:12" ht="15" x14ac:dyDescent="0.25">
      <c r="A34" s="23"/>
      <c r="B34" s="15"/>
      <c r="C34" s="11"/>
      <c r="D34" s="7" t="s">
        <v>29</v>
      </c>
      <c r="E34" s="50"/>
      <c r="F34" s="70"/>
      <c r="G34" s="70"/>
      <c r="H34" s="70"/>
      <c r="I34" s="70"/>
      <c r="J34" s="70"/>
      <c r="K34" s="71"/>
      <c r="L34" s="73"/>
    </row>
    <row r="35" spans="1:12" ht="15" x14ac:dyDescent="0.25">
      <c r="A35" s="23"/>
      <c r="B35" s="15"/>
      <c r="C35" s="11"/>
      <c r="D35" s="7" t="s">
        <v>30</v>
      </c>
      <c r="E35" s="50" t="s">
        <v>90</v>
      </c>
      <c r="F35" s="70">
        <v>200</v>
      </c>
      <c r="G35" s="70">
        <v>1</v>
      </c>
      <c r="H35" s="70">
        <v>2</v>
      </c>
      <c r="I35" s="70">
        <v>29</v>
      </c>
      <c r="J35" s="70">
        <v>110</v>
      </c>
      <c r="K35" s="71">
        <v>692</v>
      </c>
      <c r="L35" s="73">
        <v>26.01</v>
      </c>
    </row>
    <row r="36" spans="1:12" ht="15" x14ac:dyDescent="0.25">
      <c r="A36" s="23"/>
      <c r="B36" s="15"/>
      <c r="C36" s="11"/>
      <c r="D36" s="7" t="s">
        <v>31</v>
      </c>
      <c r="E36" s="50" t="s">
        <v>63</v>
      </c>
      <c r="F36" s="70">
        <v>30</v>
      </c>
      <c r="G36" s="70">
        <v>2</v>
      </c>
      <c r="H36" s="70">
        <v>0</v>
      </c>
      <c r="I36" s="70">
        <v>14</v>
      </c>
      <c r="J36" s="70">
        <v>71</v>
      </c>
      <c r="K36" s="71"/>
      <c r="L36" s="73">
        <v>1.94</v>
      </c>
    </row>
    <row r="37" spans="1:12" ht="15" x14ac:dyDescent="0.25">
      <c r="A37" s="23"/>
      <c r="B37" s="15"/>
      <c r="C37" s="11"/>
      <c r="D37" s="7" t="s">
        <v>32</v>
      </c>
      <c r="E37" s="50" t="s">
        <v>64</v>
      </c>
      <c r="F37" s="70">
        <v>20</v>
      </c>
      <c r="G37" s="70">
        <v>1</v>
      </c>
      <c r="H37" s="70">
        <v>0</v>
      </c>
      <c r="I37" s="70">
        <v>6</v>
      </c>
      <c r="J37" s="70">
        <v>32</v>
      </c>
      <c r="K37" s="71"/>
      <c r="L37" s="73">
        <v>1.5</v>
      </c>
    </row>
    <row r="38" spans="1:12" ht="15" x14ac:dyDescent="0.25">
      <c r="A38" s="23"/>
      <c r="B38" s="15"/>
      <c r="C38" s="11"/>
      <c r="D38" s="59" t="s">
        <v>24</v>
      </c>
      <c r="E38" s="51" t="s">
        <v>46</v>
      </c>
      <c r="F38" s="70">
        <v>110</v>
      </c>
      <c r="G38" s="70">
        <v>0</v>
      </c>
      <c r="H38" s="70">
        <v>0</v>
      </c>
      <c r="I38" s="70">
        <v>11</v>
      </c>
      <c r="J38" s="70">
        <v>52</v>
      </c>
      <c r="K38" s="71">
        <v>338</v>
      </c>
      <c r="L38" s="73">
        <v>16.45</v>
      </c>
    </row>
    <row r="39" spans="1:12" ht="15" x14ac:dyDescent="0.25">
      <c r="A39" s="23"/>
      <c r="B39" s="15"/>
      <c r="C39" s="11"/>
      <c r="D39" s="6"/>
      <c r="E39" s="95"/>
      <c r="F39" s="70"/>
      <c r="G39" s="70"/>
      <c r="H39" s="70"/>
      <c r="I39" s="70"/>
      <c r="J39" s="70"/>
      <c r="K39" s="71"/>
      <c r="L39" s="73"/>
    </row>
    <row r="40" spans="1:12" ht="15" x14ac:dyDescent="0.25">
      <c r="A40" s="24"/>
      <c r="B40" s="17"/>
      <c r="C40" s="8"/>
      <c r="D40" s="18" t="s">
        <v>33</v>
      </c>
      <c r="E40" s="74"/>
      <c r="F40" s="75">
        <f>SUM(F31:F39)</f>
        <v>745</v>
      </c>
      <c r="G40" s="75">
        <f t="shared" ref="G40" si="0">SUM(G31:G39)</f>
        <v>22</v>
      </c>
      <c r="H40" s="75">
        <f t="shared" ref="H40" si="1">SUM(H31:H39)</f>
        <v>23</v>
      </c>
      <c r="I40" s="75">
        <f t="shared" ref="I40" si="2">SUM(I31:I39)</f>
        <v>107</v>
      </c>
      <c r="J40" s="75">
        <f t="shared" ref="J40:L40" si="3">SUM(J31:J39)</f>
        <v>809</v>
      </c>
      <c r="K40" s="76"/>
      <c r="L40" s="77">
        <f t="shared" si="3"/>
        <v>116.86000000000001</v>
      </c>
    </row>
    <row r="41" spans="1:12" ht="15.75" customHeight="1" thickBot="1" x14ac:dyDescent="0.25">
      <c r="A41" s="29">
        <f>A23</f>
        <v>1</v>
      </c>
      <c r="B41" s="30">
        <f>B23</f>
        <v>2</v>
      </c>
      <c r="C41" s="100" t="s">
        <v>4</v>
      </c>
      <c r="D41" s="101"/>
      <c r="E41" s="93"/>
      <c r="F41" s="83">
        <f>F30+F40</f>
        <v>1411</v>
      </c>
      <c r="G41" s="83">
        <f t="shared" ref="G41" si="4">G30+G40</f>
        <v>46</v>
      </c>
      <c r="H41" s="83">
        <f t="shared" ref="H41" si="5">H30+H40</f>
        <v>37</v>
      </c>
      <c r="I41" s="83">
        <f t="shared" ref="I41" si="6">I30+I40</f>
        <v>203</v>
      </c>
      <c r="J41" s="83">
        <f t="shared" ref="J41:L41" si="7">J30+J40</f>
        <v>1401</v>
      </c>
      <c r="K41" s="88"/>
      <c r="L41" s="96">
        <f t="shared" si="7"/>
        <v>249.21</v>
      </c>
    </row>
    <row r="42" spans="1:12" ht="15" x14ac:dyDescent="0.25">
      <c r="A42" s="20">
        <v>1</v>
      </c>
      <c r="B42" s="21">
        <v>3</v>
      </c>
      <c r="C42" s="22" t="s">
        <v>20</v>
      </c>
      <c r="D42" s="5" t="s">
        <v>21</v>
      </c>
      <c r="E42" s="55" t="s">
        <v>91</v>
      </c>
      <c r="F42" s="70">
        <v>250</v>
      </c>
      <c r="G42" s="70">
        <v>17</v>
      </c>
      <c r="H42" s="70">
        <v>15</v>
      </c>
      <c r="I42" s="70">
        <v>31</v>
      </c>
      <c r="J42" s="70">
        <v>304</v>
      </c>
      <c r="K42" s="71">
        <v>343.52</v>
      </c>
      <c r="L42" s="85">
        <v>93.16</v>
      </c>
    </row>
    <row r="43" spans="1:12" ht="15" x14ac:dyDescent="0.25">
      <c r="A43" s="23"/>
      <c r="B43" s="15"/>
      <c r="C43" s="11"/>
      <c r="D43" s="58" t="s">
        <v>26</v>
      </c>
      <c r="E43" s="50" t="s">
        <v>80</v>
      </c>
      <c r="F43" s="70">
        <v>60</v>
      </c>
      <c r="G43" s="70">
        <v>2</v>
      </c>
      <c r="H43" s="70">
        <v>0</v>
      </c>
      <c r="I43" s="70">
        <v>9</v>
      </c>
      <c r="J43" s="70">
        <v>53</v>
      </c>
      <c r="K43" s="71">
        <v>101</v>
      </c>
      <c r="L43" s="85">
        <v>26.38</v>
      </c>
    </row>
    <row r="44" spans="1:12" ht="15" x14ac:dyDescent="0.25">
      <c r="A44" s="23"/>
      <c r="B44" s="15"/>
      <c r="C44" s="11"/>
      <c r="D44" s="7" t="s">
        <v>22</v>
      </c>
      <c r="E44" s="50" t="s">
        <v>47</v>
      </c>
      <c r="F44" s="70">
        <v>180</v>
      </c>
      <c r="G44" s="70">
        <v>0</v>
      </c>
      <c r="H44" s="70">
        <v>0</v>
      </c>
      <c r="I44" s="70">
        <v>20</v>
      </c>
      <c r="J44" s="70">
        <v>79</v>
      </c>
      <c r="K44" s="71">
        <v>648</v>
      </c>
      <c r="L44" s="85">
        <v>5.7</v>
      </c>
    </row>
    <row r="45" spans="1:12" ht="15" x14ac:dyDescent="0.25">
      <c r="A45" s="23"/>
      <c r="B45" s="15"/>
      <c r="C45" s="11"/>
      <c r="D45" s="7" t="s">
        <v>23</v>
      </c>
      <c r="E45" s="50" t="s">
        <v>64</v>
      </c>
      <c r="F45" s="70">
        <v>16</v>
      </c>
      <c r="G45" s="70">
        <v>1</v>
      </c>
      <c r="H45" s="70">
        <v>0</v>
      </c>
      <c r="I45" s="70">
        <v>6</v>
      </c>
      <c r="J45" s="70">
        <v>32</v>
      </c>
      <c r="K45" s="71"/>
      <c r="L45" s="85">
        <v>1.2</v>
      </c>
    </row>
    <row r="46" spans="1:12" ht="15" x14ac:dyDescent="0.25">
      <c r="A46" s="23"/>
      <c r="B46" s="15"/>
      <c r="C46" s="11"/>
      <c r="D46" s="7" t="s">
        <v>24</v>
      </c>
      <c r="E46" s="50"/>
      <c r="F46" s="70"/>
      <c r="G46" s="70"/>
      <c r="H46" s="70"/>
      <c r="I46" s="70"/>
      <c r="J46" s="70"/>
      <c r="K46" s="71"/>
      <c r="L46" s="85"/>
    </row>
    <row r="47" spans="1:12" ht="15" x14ac:dyDescent="0.25">
      <c r="A47" s="23"/>
      <c r="B47" s="15"/>
      <c r="C47" s="11"/>
      <c r="D47" s="6" t="s">
        <v>49</v>
      </c>
      <c r="E47" s="50" t="s">
        <v>63</v>
      </c>
      <c r="F47" s="70">
        <v>26</v>
      </c>
      <c r="G47" s="70">
        <v>2</v>
      </c>
      <c r="H47" s="70">
        <v>0</v>
      </c>
      <c r="I47" s="70">
        <v>11</v>
      </c>
      <c r="J47" s="70">
        <v>54</v>
      </c>
      <c r="K47" s="71"/>
      <c r="L47" s="85">
        <v>1.68</v>
      </c>
    </row>
    <row r="48" spans="1:12" ht="15" x14ac:dyDescent="0.25">
      <c r="A48" s="24"/>
      <c r="B48" s="17"/>
      <c r="C48" s="8"/>
      <c r="D48" s="18" t="s">
        <v>33</v>
      </c>
      <c r="E48" s="74"/>
      <c r="F48" s="75">
        <f>SUM(F42:F47)</f>
        <v>532</v>
      </c>
      <c r="G48" s="75">
        <f>SUM(G42:G47)</f>
        <v>22</v>
      </c>
      <c r="H48" s="75">
        <f>SUM(H42:H47)</f>
        <v>15</v>
      </c>
      <c r="I48" s="75">
        <f>SUM(I42:I47)</f>
        <v>77</v>
      </c>
      <c r="J48" s="75">
        <f>SUM(J42:J47)</f>
        <v>522</v>
      </c>
      <c r="K48" s="76"/>
      <c r="L48" s="86">
        <f>SUM(L42:L47)</f>
        <v>128.12</v>
      </c>
    </row>
    <row r="49" spans="1:12" ht="15" x14ac:dyDescent="0.25">
      <c r="A49" s="26">
        <f>A42</f>
        <v>1</v>
      </c>
      <c r="B49" s="13">
        <f>B42</f>
        <v>3</v>
      </c>
      <c r="C49" s="10" t="s">
        <v>25</v>
      </c>
      <c r="D49" s="7" t="s">
        <v>26</v>
      </c>
      <c r="E49" s="60" t="s">
        <v>87</v>
      </c>
      <c r="F49" s="70">
        <v>60</v>
      </c>
      <c r="G49" s="70">
        <v>0</v>
      </c>
      <c r="H49" s="70">
        <v>0</v>
      </c>
      <c r="I49" s="70">
        <v>1</v>
      </c>
      <c r="J49" s="70">
        <v>8</v>
      </c>
      <c r="K49" s="71">
        <v>70</v>
      </c>
      <c r="L49" s="71">
        <v>19.64</v>
      </c>
    </row>
    <row r="50" spans="1:12" ht="15" x14ac:dyDescent="0.25">
      <c r="A50" s="23"/>
      <c r="B50" s="15"/>
      <c r="C50" s="11"/>
      <c r="D50" s="7" t="s">
        <v>27</v>
      </c>
      <c r="E50" s="50" t="s">
        <v>70</v>
      </c>
      <c r="F50" s="70">
        <v>205</v>
      </c>
      <c r="G50" s="70">
        <v>2</v>
      </c>
      <c r="H50" s="70">
        <v>4</v>
      </c>
      <c r="I50" s="70">
        <v>16</v>
      </c>
      <c r="J50" s="70">
        <v>97</v>
      </c>
      <c r="K50" s="71">
        <v>132</v>
      </c>
      <c r="L50" s="87">
        <v>19</v>
      </c>
    </row>
    <row r="51" spans="1:12" ht="15" x14ac:dyDescent="0.25">
      <c r="A51" s="23"/>
      <c r="B51" s="15"/>
      <c r="C51" s="11"/>
      <c r="D51" s="7" t="s">
        <v>28</v>
      </c>
      <c r="E51" s="50" t="s">
        <v>92</v>
      </c>
      <c r="F51" s="70">
        <v>140</v>
      </c>
      <c r="G51" s="70">
        <v>13</v>
      </c>
      <c r="H51" s="70">
        <v>7</v>
      </c>
      <c r="I51" s="70">
        <v>18</v>
      </c>
      <c r="J51" s="70">
        <v>173</v>
      </c>
      <c r="K51" s="71">
        <v>463</v>
      </c>
      <c r="L51" s="87">
        <v>57.58</v>
      </c>
    </row>
    <row r="52" spans="1:12" ht="15" x14ac:dyDescent="0.25">
      <c r="A52" s="23"/>
      <c r="B52" s="15"/>
      <c r="C52" s="11"/>
      <c r="D52" s="7" t="s">
        <v>29</v>
      </c>
      <c r="E52" s="50" t="s">
        <v>71</v>
      </c>
      <c r="F52" s="70">
        <v>150</v>
      </c>
      <c r="G52" s="70">
        <v>4</v>
      </c>
      <c r="H52" s="70">
        <v>7</v>
      </c>
      <c r="I52" s="70">
        <v>16</v>
      </c>
      <c r="J52" s="70">
        <v>141</v>
      </c>
      <c r="K52" s="71">
        <v>463</v>
      </c>
      <c r="L52" s="87">
        <v>10.65</v>
      </c>
    </row>
    <row r="53" spans="1:12" ht="15" x14ac:dyDescent="0.25">
      <c r="A53" s="23"/>
      <c r="B53" s="15"/>
      <c r="C53" s="11"/>
      <c r="D53" s="7" t="s">
        <v>30</v>
      </c>
      <c r="E53" s="50" t="s">
        <v>94</v>
      </c>
      <c r="F53" s="70">
        <v>200</v>
      </c>
      <c r="G53" s="70">
        <v>7</v>
      </c>
      <c r="H53" s="70">
        <v>6</v>
      </c>
      <c r="I53" s="70">
        <v>25</v>
      </c>
      <c r="J53" s="70">
        <v>179</v>
      </c>
      <c r="K53" s="71">
        <v>693</v>
      </c>
      <c r="L53" s="87">
        <v>16.86</v>
      </c>
    </row>
    <row r="54" spans="1:12" ht="15" x14ac:dyDescent="0.25">
      <c r="A54" s="23"/>
      <c r="B54" s="15"/>
      <c r="C54" s="11"/>
      <c r="D54" s="7" t="s">
        <v>31</v>
      </c>
      <c r="E54" s="53" t="s">
        <v>63</v>
      </c>
      <c r="F54" s="70">
        <v>30</v>
      </c>
      <c r="G54" s="70">
        <v>2</v>
      </c>
      <c r="H54" s="70">
        <v>0</v>
      </c>
      <c r="I54" s="70">
        <v>14</v>
      </c>
      <c r="J54" s="70">
        <v>71</v>
      </c>
      <c r="K54" s="71"/>
      <c r="L54" s="87">
        <v>1.94</v>
      </c>
    </row>
    <row r="55" spans="1:12" ht="15" x14ac:dyDescent="0.25">
      <c r="A55" s="23"/>
      <c r="B55" s="15"/>
      <c r="C55" s="11"/>
      <c r="D55" s="7" t="s">
        <v>32</v>
      </c>
      <c r="E55" s="50" t="s">
        <v>64</v>
      </c>
      <c r="F55" s="70">
        <v>24</v>
      </c>
      <c r="G55" s="70">
        <v>2</v>
      </c>
      <c r="H55" s="70">
        <v>0</v>
      </c>
      <c r="I55" s="70">
        <v>9</v>
      </c>
      <c r="J55" s="70">
        <v>48</v>
      </c>
      <c r="K55" s="71"/>
      <c r="L55" s="87">
        <v>1.81</v>
      </c>
    </row>
    <row r="56" spans="1:12" ht="15" x14ac:dyDescent="0.25">
      <c r="A56" s="24"/>
      <c r="B56" s="17"/>
      <c r="C56" s="8"/>
      <c r="D56" s="18" t="s">
        <v>33</v>
      </c>
      <c r="E56" s="74"/>
      <c r="F56" s="75">
        <f>SUM(F49:F55)</f>
        <v>809</v>
      </c>
      <c r="G56" s="75">
        <f>SUM(G49:G55)</f>
        <v>30</v>
      </c>
      <c r="H56" s="75">
        <f>SUM(H49:H55)</f>
        <v>24</v>
      </c>
      <c r="I56" s="75">
        <f>SUM(I49:I55)</f>
        <v>99</v>
      </c>
      <c r="J56" s="75">
        <f>SUM(J49:J55)</f>
        <v>717</v>
      </c>
      <c r="K56" s="76"/>
      <c r="L56" s="86">
        <f>SUM(L49:L55)</f>
        <v>127.48</v>
      </c>
    </row>
    <row r="57" spans="1:12" ht="15.75" customHeight="1" thickBot="1" x14ac:dyDescent="0.25">
      <c r="A57" s="29">
        <f>A42</f>
        <v>1</v>
      </c>
      <c r="B57" s="30">
        <f>B42</f>
        <v>3</v>
      </c>
      <c r="C57" s="100" t="s">
        <v>4</v>
      </c>
      <c r="D57" s="101"/>
      <c r="E57" s="93"/>
      <c r="F57" s="83">
        <f>F48+F56</f>
        <v>1341</v>
      </c>
      <c r="G57" s="83">
        <f>G48+G56</f>
        <v>52</v>
      </c>
      <c r="H57" s="83">
        <f>H48+H56</f>
        <v>39</v>
      </c>
      <c r="I57" s="83">
        <f>I48+I56</f>
        <v>176</v>
      </c>
      <c r="J57" s="83">
        <f>J48+J56</f>
        <v>1239</v>
      </c>
      <c r="K57" s="88"/>
      <c r="L57" s="89">
        <f>L48+L56</f>
        <v>255.60000000000002</v>
      </c>
    </row>
    <row r="58" spans="1:12" ht="15" x14ac:dyDescent="0.25">
      <c r="A58" s="20">
        <v>1</v>
      </c>
      <c r="B58" s="21">
        <v>4</v>
      </c>
      <c r="C58" s="22" t="s">
        <v>20</v>
      </c>
      <c r="D58" s="5" t="s">
        <v>21</v>
      </c>
      <c r="E58" s="66" t="s">
        <v>95</v>
      </c>
      <c r="F58" s="67">
        <v>150</v>
      </c>
      <c r="G58" s="67">
        <v>4</v>
      </c>
      <c r="H58" s="67">
        <v>5</v>
      </c>
      <c r="I58" s="67">
        <v>19</v>
      </c>
      <c r="J58" s="67">
        <v>144</v>
      </c>
      <c r="K58" s="68">
        <v>306</v>
      </c>
      <c r="L58" s="67">
        <v>21.85</v>
      </c>
    </row>
    <row r="59" spans="1:12" ht="15" x14ac:dyDescent="0.25">
      <c r="A59" s="23"/>
      <c r="B59" s="15"/>
      <c r="C59" s="11"/>
      <c r="D59" s="58" t="s">
        <v>28</v>
      </c>
      <c r="E59" s="60" t="s">
        <v>96</v>
      </c>
      <c r="F59" s="70">
        <v>120</v>
      </c>
      <c r="G59" s="70">
        <v>14</v>
      </c>
      <c r="H59" s="70">
        <v>18</v>
      </c>
      <c r="I59" s="70">
        <v>12</v>
      </c>
      <c r="J59" s="70">
        <v>273</v>
      </c>
      <c r="K59" s="71">
        <v>482</v>
      </c>
      <c r="L59" s="70">
        <v>70.06</v>
      </c>
    </row>
    <row r="60" spans="1:12" ht="15" x14ac:dyDescent="0.25">
      <c r="A60" s="23"/>
      <c r="B60" s="15"/>
      <c r="C60" s="11"/>
      <c r="D60" s="7" t="s">
        <v>22</v>
      </c>
      <c r="E60" s="50" t="s">
        <v>72</v>
      </c>
      <c r="F60" s="70">
        <v>200</v>
      </c>
      <c r="G60" s="70">
        <v>0</v>
      </c>
      <c r="H60" s="70">
        <v>0</v>
      </c>
      <c r="I60" s="70">
        <v>27</v>
      </c>
      <c r="J60" s="70">
        <v>111</v>
      </c>
      <c r="K60" s="71">
        <v>349</v>
      </c>
      <c r="L60" s="70">
        <v>14.77</v>
      </c>
    </row>
    <row r="61" spans="1:12" ht="15" x14ac:dyDescent="0.25">
      <c r="A61" s="23"/>
      <c r="B61" s="15"/>
      <c r="C61" s="11"/>
      <c r="D61" s="7" t="s">
        <v>23</v>
      </c>
      <c r="E61" s="50" t="s">
        <v>63</v>
      </c>
      <c r="F61" s="70">
        <v>24</v>
      </c>
      <c r="G61" s="70">
        <v>2</v>
      </c>
      <c r="H61" s="70">
        <v>0</v>
      </c>
      <c r="I61" s="70">
        <v>12</v>
      </c>
      <c r="J61" s="70">
        <v>57</v>
      </c>
      <c r="K61" s="71"/>
      <c r="L61" s="70">
        <v>1.56</v>
      </c>
    </row>
    <row r="62" spans="1:12" ht="15" x14ac:dyDescent="0.25">
      <c r="A62" s="23"/>
      <c r="B62" s="15"/>
      <c r="C62" s="11"/>
      <c r="D62" s="7" t="s">
        <v>24</v>
      </c>
      <c r="E62" s="60"/>
      <c r="F62" s="70"/>
      <c r="G62" s="70"/>
      <c r="H62" s="70"/>
      <c r="I62" s="70"/>
      <c r="J62" s="70"/>
      <c r="K62" s="71"/>
      <c r="L62" s="70"/>
    </row>
    <row r="63" spans="1:12" ht="15" x14ac:dyDescent="0.25">
      <c r="A63" s="23"/>
      <c r="B63" s="15"/>
      <c r="C63" s="11"/>
      <c r="D63" s="6" t="s">
        <v>32</v>
      </c>
      <c r="E63" s="50" t="s">
        <v>64</v>
      </c>
      <c r="F63" s="70">
        <v>16</v>
      </c>
      <c r="G63" s="70">
        <v>1</v>
      </c>
      <c r="H63" s="70">
        <v>0</v>
      </c>
      <c r="I63" s="70">
        <v>6</v>
      </c>
      <c r="J63" s="70">
        <v>32</v>
      </c>
      <c r="K63" s="71"/>
      <c r="L63" s="80">
        <v>1.2</v>
      </c>
    </row>
    <row r="64" spans="1:12" ht="15" x14ac:dyDescent="0.25">
      <c r="A64" s="23"/>
      <c r="B64" s="15"/>
      <c r="C64" s="11"/>
      <c r="D64" s="6" t="s">
        <v>26</v>
      </c>
      <c r="E64" s="50" t="s">
        <v>73</v>
      </c>
      <c r="F64" s="70">
        <v>60</v>
      </c>
      <c r="G64" s="70">
        <v>0</v>
      </c>
      <c r="H64" s="70">
        <v>0</v>
      </c>
      <c r="I64" s="70">
        <v>1</v>
      </c>
      <c r="J64" s="70">
        <v>8</v>
      </c>
      <c r="K64" s="71">
        <v>70</v>
      </c>
      <c r="L64" s="70">
        <v>19.64</v>
      </c>
    </row>
    <row r="65" spans="1:12" ht="15" x14ac:dyDescent="0.25">
      <c r="A65" s="24"/>
      <c r="B65" s="17"/>
      <c r="C65" s="8"/>
      <c r="D65" s="18" t="s">
        <v>33</v>
      </c>
      <c r="E65" s="74"/>
      <c r="F65" s="75">
        <f>SUM(F58:F64)</f>
        <v>570</v>
      </c>
      <c r="G65" s="75">
        <f>SUM(G58:G64)</f>
        <v>21</v>
      </c>
      <c r="H65" s="75">
        <f>SUM(H58:H64)</f>
        <v>23</v>
      </c>
      <c r="I65" s="75">
        <f>SUM(I58:I64)</f>
        <v>77</v>
      </c>
      <c r="J65" s="75">
        <f>SUM(J58:J64)</f>
        <v>625</v>
      </c>
      <c r="K65" s="76"/>
      <c r="L65" s="75">
        <f>SUM(L58:L64)</f>
        <v>129.07999999999998</v>
      </c>
    </row>
    <row r="66" spans="1:12" ht="15" x14ac:dyDescent="0.25">
      <c r="A66" s="26">
        <f>A58</f>
        <v>1</v>
      </c>
      <c r="B66" s="13">
        <f>B58</f>
        <v>4</v>
      </c>
      <c r="C66" s="10" t="s">
        <v>25</v>
      </c>
      <c r="D66" s="7" t="s">
        <v>26</v>
      </c>
      <c r="E66" s="60"/>
      <c r="F66" s="70"/>
      <c r="G66" s="70"/>
      <c r="H66" s="70"/>
      <c r="I66" s="70"/>
      <c r="J66" s="70"/>
      <c r="K66" s="71"/>
      <c r="L66" s="70"/>
    </row>
    <row r="67" spans="1:12" ht="15" x14ac:dyDescent="0.25">
      <c r="A67" s="23"/>
      <c r="B67" s="15"/>
      <c r="C67" s="11"/>
      <c r="D67" s="7" t="s">
        <v>27</v>
      </c>
      <c r="E67" s="50" t="s">
        <v>97</v>
      </c>
      <c r="F67" s="70">
        <v>230</v>
      </c>
      <c r="G67" s="70">
        <v>5</v>
      </c>
      <c r="H67" s="70">
        <v>2</v>
      </c>
      <c r="I67" s="70">
        <v>16</v>
      </c>
      <c r="J67" s="70">
        <v>97</v>
      </c>
      <c r="K67" s="71">
        <v>134</v>
      </c>
      <c r="L67" s="70">
        <v>26.92</v>
      </c>
    </row>
    <row r="68" spans="1:12" ht="15" x14ac:dyDescent="0.25">
      <c r="A68" s="23"/>
      <c r="B68" s="15"/>
      <c r="C68" s="11"/>
      <c r="D68" s="7" t="s">
        <v>28</v>
      </c>
      <c r="E68" s="50" t="s">
        <v>98</v>
      </c>
      <c r="F68" s="70">
        <v>100</v>
      </c>
      <c r="G68" s="70">
        <v>18</v>
      </c>
      <c r="H68" s="70">
        <v>11</v>
      </c>
      <c r="I68" s="70">
        <v>3</v>
      </c>
      <c r="J68" s="70">
        <v>229</v>
      </c>
      <c r="K68" s="71">
        <v>441</v>
      </c>
      <c r="L68" s="70">
        <v>95.7</v>
      </c>
    </row>
    <row r="69" spans="1:12" ht="15" x14ac:dyDescent="0.25">
      <c r="A69" s="23"/>
      <c r="B69" s="15"/>
      <c r="C69" s="11"/>
      <c r="D69" s="7" t="s">
        <v>29</v>
      </c>
      <c r="E69" s="60" t="s">
        <v>69</v>
      </c>
      <c r="F69" s="70">
        <v>150</v>
      </c>
      <c r="G69" s="70">
        <v>3</v>
      </c>
      <c r="H69" s="70">
        <v>8</v>
      </c>
      <c r="I69" s="70">
        <v>34</v>
      </c>
      <c r="J69" s="70">
        <v>223</v>
      </c>
      <c r="K69" s="71">
        <v>464</v>
      </c>
      <c r="L69" s="70">
        <v>18.48</v>
      </c>
    </row>
    <row r="70" spans="1:12" ht="15" x14ac:dyDescent="0.25">
      <c r="A70" s="23"/>
      <c r="B70" s="15"/>
      <c r="C70" s="11"/>
      <c r="D70" s="7" t="s">
        <v>30</v>
      </c>
      <c r="E70" s="50" t="s">
        <v>99</v>
      </c>
      <c r="F70" s="70">
        <v>200</v>
      </c>
      <c r="G70" s="70">
        <v>1</v>
      </c>
      <c r="H70" s="70">
        <v>0</v>
      </c>
      <c r="I70" s="70">
        <v>25</v>
      </c>
      <c r="J70" s="70">
        <v>117</v>
      </c>
      <c r="K70" s="71">
        <v>388</v>
      </c>
      <c r="L70" s="70">
        <v>9.56</v>
      </c>
    </row>
    <row r="71" spans="1:12" ht="15" x14ac:dyDescent="0.25">
      <c r="A71" s="23"/>
      <c r="B71" s="15"/>
      <c r="C71" s="11"/>
      <c r="D71" s="7" t="s">
        <v>31</v>
      </c>
      <c r="E71" s="50" t="s">
        <v>63</v>
      </c>
      <c r="F71" s="70">
        <v>30</v>
      </c>
      <c r="G71" s="70">
        <v>2</v>
      </c>
      <c r="H71" s="70">
        <v>0</v>
      </c>
      <c r="I71" s="70">
        <v>14</v>
      </c>
      <c r="J71" s="70">
        <v>71</v>
      </c>
      <c r="K71" s="71"/>
      <c r="L71" s="70">
        <v>1.94</v>
      </c>
    </row>
    <row r="72" spans="1:12" ht="15" x14ac:dyDescent="0.25">
      <c r="A72" s="23"/>
      <c r="B72" s="15"/>
      <c r="C72" s="11"/>
      <c r="D72" s="7" t="s">
        <v>32</v>
      </c>
      <c r="E72" s="50" t="s">
        <v>64</v>
      </c>
      <c r="F72" s="70">
        <v>22</v>
      </c>
      <c r="G72" s="70">
        <v>2</v>
      </c>
      <c r="H72" s="70">
        <v>0</v>
      </c>
      <c r="I72" s="70">
        <v>9</v>
      </c>
      <c r="J72" s="70">
        <v>48</v>
      </c>
      <c r="K72" s="71"/>
      <c r="L72" s="70">
        <v>1.68</v>
      </c>
    </row>
    <row r="73" spans="1:12" ht="15" x14ac:dyDescent="0.25">
      <c r="A73" s="23"/>
      <c r="B73" s="15"/>
      <c r="C73" s="11"/>
      <c r="D73" s="97" t="s">
        <v>117</v>
      </c>
      <c r="E73" s="51" t="s">
        <v>93</v>
      </c>
      <c r="F73" s="70">
        <v>200</v>
      </c>
      <c r="G73" s="70">
        <v>6</v>
      </c>
      <c r="H73" s="70">
        <v>6</v>
      </c>
      <c r="I73" s="70">
        <v>9</v>
      </c>
      <c r="J73" s="70">
        <v>120</v>
      </c>
      <c r="K73" s="71"/>
      <c r="L73" s="70">
        <v>29.25</v>
      </c>
    </row>
    <row r="74" spans="1:12" ht="15" x14ac:dyDescent="0.25">
      <c r="A74" s="24"/>
      <c r="B74" s="17"/>
      <c r="C74" s="8"/>
      <c r="D74" s="18" t="s">
        <v>33</v>
      </c>
      <c r="E74" s="74"/>
      <c r="F74" s="75">
        <f>SUM(F66:F73)</f>
        <v>932</v>
      </c>
      <c r="G74" s="75">
        <f>SUM(G66:G73)</f>
        <v>37</v>
      </c>
      <c r="H74" s="75">
        <f>SUM(H66:H73)</f>
        <v>27</v>
      </c>
      <c r="I74" s="75">
        <f>SUM(I66:I73)</f>
        <v>110</v>
      </c>
      <c r="J74" s="75">
        <f>SUM(J66:J73)</f>
        <v>905</v>
      </c>
      <c r="K74" s="76"/>
      <c r="L74" s="75">
        <f>SUM(L66:L73)</f>
        <v>183.53</v>
      </c>
    </row>
    <row r="75" spans="1:12" ht="15.75" customHeight="1" x14ac:dyDescent="0.2">
      <c r="A75" s="29">
        <f>A58</f>
        <v>1</v>
      </c>
      <c r="B75" s="30">
        <f>B58</f>
        <v>4</v>
      </c>
      <c r="C75" s="100" t="s">
        <v>4</v>
      </c>
      <c r="D75" s="101"/>
      <c r="E75" s="93"/>
      <c r="F75" s="83">
        <f>F65+F74</f>
        <v>1502</v>
      </c>
      <c r="G75" s="83">
        <f>G65+G74</f>
        <v>58</v>
      </c>
      <c r="H75" s="83">
        <f>H65+H74</f>
        <v>50</v>
      </c>
      <c r="I75" s="83">
        <f>I65+I74</f>
        <v>187</v>
      </c>
      <c r="J75" s="83">
        <f>J65+J74</f>
        <v>1530</v>
      </c>
      <c r="K75" s="83"/>
      <c r="L75" s="83">
        <f>L65+L74</f>
        <v>312.61</v>
      </c>
    </row>
    <row r="76" spans="1:12" ht="15" x14ac:dyDescent="0.25">
      <c r="A76" s="20">
        <v>1</v>
      </c>
      <c r="B76" s="21">
        <v>5</v>
      </c>
      <c r="C76" s="22" t="s">
        <v>20</v>
      </c>
      <c r="D76" s="5" t="s">
        <v>21</v>
      </c>
      <c r="E76" s="66" t="s">
        <v>100</v>
      </c>
      <c r="F76" s="67">
        <v>200</v>
      </c>
      <c r="G76" s="67">
        <v>12</v>
      </c>
      <c r="H76" s="67">
        <v>8</v>
      </c>
      <c r="I76" s="67">
        <v>22</v>
      </c>
      <c r="J76" s="67">
        <v>220</v>
      </c>
      <c r="K76" s="68">
        <v>436</v>
      </c>
      <c r="L76" s="79">
        <v>94.94</v>
      </c>
    </row>
    <row r="77" spans="1:12" ht="15" x14ac:dyDescent="0.25">
      <c r="A77" s="23"/>
      <c r="B77" s="15"/>
      <c r="C77" s="11"/>
      <c r="D77" s="6" t="s">
        <v>26</v>
      </c>
      <c r="E77" s="60" t="s">
        <v>81</v>
      </c>
      <c r="F77" s="70">
        <v>60</v>
      </c>
      <c r="G77" s="70">
        <v>1</v>
      </c>
      <c r="H77" s="70">
        <v>3</v>
      </c>
      <c r="I77" s="70">
        <v>2</v>
      </c>
      <c r="J77" s="70">
        <v>41</v>
      </c>
      <c r="K77" s="71">
        <v>47</v>
      </c>
      <c r="L77" s="80">
        <v>10.63</v>
      </c>
    </row>
    <row r="78" spans="1:12" ht="15" x14ac:dyDescent="0.25">
      <c r="A78" s="23"/>
      <c r="B78" s="15"/>
      <c r="C78" s="11"/>
      <c r="D78" s="7" t="s">
        <v>22</v>
      </c>
      <c r="E78" s="50" t="s">
        <v>76</v>
      </c>
      <c r="F78" s="70">
        <v>200</v>
      </c>
      <c r="G78" s="70">
        <v>7</v>
      </c>
      <c r="H78" s="70">
        <v>6</v>
      </c>
      <c r="I78" s="70">
        <v>25</v>
      </c>
      <c r="J78" s="70">
        <v>179</v>
      </c>
      <c r="K78" s="71">
        <v>693</v>
      </c>
      <c r="L78" s="80">
        <v>26.48</v>
      </c>
    </row>
    <row r="79" spans="1:12" ht="15" x14ac:dyDescent="0.25">
      <c r="A79" s="23"/>
      <c r="B79" s="15"/>
      <c r="C79" s="11"/>
      <c r="D79" s="7" t="s">
        <v>23</v>
      </c>
      <c r="E79" s="50" t="s">
        <v>63</v>
      </c>
      <c r="F79" s="70">
        <v>24</v>
      </c>
      <c r="G79" s="70">
        <v>2</v>
      </c>
      <c r="H79" s="70">
        <v>0</v>
      </c>
      <c r="I79" s="70">
        <v>12</v>
      </c>
      <c r="J79" s="70">
        <v>57</v>
      </c>
      <c r="K79" s="71"/>
      <c r="L79" s="80">
        <v>1.56</v>
      </c>
    </row>
    <row r="80" spans="1:12" ht="15" x14ac:dyDescent="0.25">
      <c r="A80" s="23"/>
      <c r="B80" s="15"/>
      <c r="C80" s="11"/>
      <c r="D80" s="7" t="s">
        <v>24</v>
      </c>
      <c r="E80" s="60"/>
      <c r="F80" s="70"/>
      <c r="G80" s="70"/>
      <c r="H80" s="70"/>
      <c r="I80" s="70"/>
      <c r="J80" s="70"/>
      <c r="K80" s="71"/>
      <c r="L80" s="80"/>
    </row>
    <row r="81" spans="1:12" ht="15" x14ac:dyDescent="0.25">
      <c r="A81" s="23"/>
      <c r="B81" s="15"/>
      <c r="C81" s="11"/>
      <c r="D81" s="6" t="s">
        <v>52</v>
      </c>
      <c r="E81" s="50" t="s">
        <v>64</v>
      </c>
      <c r="F81" s="70">
        <v>16</v>
      </c>
      <c r="G81" s="70">
        <v>1</v>
      </c>
      <c r="H81" s="70">
        <v>0</v>
      </c>
      <c r="I81" s="70">
        <v>6</v>
      </c>
      <c r="J81" s="70">
        <v>32</v>
      </c>
      <c r="K81" s="71"/>
      <c r="L81" s="80">
        <v>1.2</v>
      </c>
    </row>
    <row r="82" spans="1:12" ht="15" x14ac:dyDescent="0.25">
      <c r="A82" s="24"/>
      <c r="B82" s="17"/>
      <c r="C82" s="8"/>
      <c r="D82" s="18" t="s">
        <v>33</v>
      </c>
      <c r="E82" s="74"/>
      <c r="F82" s="75">
        <f>SUM(F76:F81)</f>
        <v>500</v>
      </c>
      <c r="G82" s="75">
        <f>SUM(G76:G81)</f>
        <v>23</v>
      </c>
      <c r="H82" s="75">
        <f>SUM(H76:H81)</f>
        <v>17</v>
      </c>
      <c r="I82" s="75">
        <f>SUM(I76:I81)</f>
        <v>67</v>
      </c>
      <c r="J82" s="75">
        <f>SUM(J76:J81)</f>
        <v>529</v>
      </c>
      <c r="K82" s="76"/>
      <c r="L82" s="75">
        <f>SUM(L76:L81)</f>
        <v>134.80999999999997</v>
      </c>
    </row>
    <row r="83" spans="1:12" ht="15" x14ac:dyDescent="0.25">
      <c r="A83" s="26">
        <f>A76</f>
        <v>1</v>
      </c>
      <c r="B83" s="13">
        <f>B76</f>
        <v>5</v>
      </c>
      <c r="C83" s="10" t="s">
        <v>25</v>
      </c>
      <c r="D83" s="7" t="s">
        <v>26</v>
      </c>
      <c r="E83" s="53"/>
      <c r="F83" s="70"/>
      <c r="G83" s="70"/>
      <c r="H83" s="70"/>
      <c r="I83" s="70"/>
      <c r="J83" s="70"/>
      <c r="K83" s="71"/>
      <c r="L83" s="80"/>
    </row>
    <row r="84" spans="1:12" ht="15" x14ac:dyDescent="0.25">
      <c r="A84" s="23"/>
      <c r="B84" s="15"/>
      <c r="C84" s="11"/>
      <c r="D84" s="7" t="s">
        <v>27</v>
      </c>
      <c r="E84" s="50" t="s">
        <v>101</v>
      </c>
      <c r="F84" s="70">
        <v>215</v>
      </c>
      <c r="G84" s="70">
        <v>4</v>
      </c>
      <c r="H84" s="70">
        <v>10</v>
      </c>
      <c r="I84" s="70">
        <v>26</v>
      </c>
      <c r="J84" s="70">
        <v>160</v>
      </c>
      <c r="K84" s="71">
        <v>133</v>
      </c>
      <c r="L84" s="80">
        <v>25.34</v>
      </c>
    </row>
    <row r="85" spans="1:12" ht="15" x14ac:dyDescent="0.25">
      <c r="A85" s="23"/>
      <c r="B85" s="15"/>
      <c r="C85" s="11"/>
      <c r="D85" s="7" t="s">
        <v>28</v>
      </c>
      <c r="E85" s="50" t="s">
        <v>102</v>
      </c>
      <c r="F85" s="70">
        <v>100</v>
      </c>
      <c r="G85" s="70">
        <v>14</v>
      </c>
      <c r="H85" s="70">
        <v>6</v>
      </c>
      <c r="I85" s="70">
        <v>19</v>
      </c>
      <c r="J85" s="70">
        <v>130</v>
      </c>
      <c r="K85" s="71">
        <v>343</v>
      </c>
      <c r="L85" s="80">
        <v>69.239999999999995</v>
      </c>
    </row>
    <row r="86" spans="1:12" ht="15" x14ac:dyDescent="0.25">
      <c r="A86" s="23"/>
      <c r="B86" s="15"/>
      <c r="C86" s="11"/>
      <c r="D86" s="7" t="s">
        <v>29</v>
      </c>
      <c r="E86" s="50" t="s">
        <v>103</v>
      </c>
      <c r="F86" s="70">
        <v>150</v>
      </c>
      <c r="G86" s="70">
        <v>3</v>
      </c>
      <c r="H86" s="70">
        <v>9</v>
      </c>
      <c r="I86" s="70">
        <v>12</v>
      </c>
      <c r="J86" s="70">
        <v>174</v>
      </c>
      <c r="K86" s="71">
        <v>520</v>
      </c>
      <c r="L86" s="80">
        <v>23.92</v>
      </c>
    </row>
    <row r="87" spans="1:12" ht="15" x14ac:dyDescent="0.25">
      <c r="A87" s="23"/>
      <c r="B87" s="15"/>
      <c r="C87" s="11"/>
      <c r="D87" s="7" t="s">
        <v>30</v>
      </c>
      <c r="E87" s="50" t="s">
        <v>47</v>
      </c>
      <c r="F87" s="70">
        <v>200</v>
      </c>
      <c r="G87" s="70">
        <v>0</v>
      </c>
      <c r="H87" s="70">
        <v>0</v>
      </c>
      <c r="I87" s="70">
        <v>25</v>
      </c>
      <c r="J87" s="70">
        <v>190</v>
      </c>
      <c r="K87" s="71">
        <v>648</v>
      </c>
      <c r="L87" s="80">
        <v>6.48</v>
      </c>
    </row>
    <row r="88" spans="1:12" ht="15" x14ac:dyDescent="0.25">
      <c r="A88" s="23"/>
      <c r="B88" s="15"/>
      <c r="C88" s="11"/>
      <c r="D88" s="7" t="s">
        <v>31</v>
      </c>
      <c r="E88" s="50" t="s">
        <v>63</v>
      </c>
      <c r="F88" s="70">
        <v>34</v>
      </c>
      <c r="G88" s="70">
        <v>3</v>
      </c>
      <c r="H88" s="70">
        <v>0</v>
      </c>
      <c r="I88" s="70">
        <v>17</v>
      </c>
      <c r="J88" s="70">
        <v>82</v>
      </c>
      <c r="K88" s="71"/>
      <c r="L88" s="80">
        <v>2.2000000000000002</v>
      </c>
    </row>
    <row r="89" spans="1:12" ht="15" x14ac:dyDescent="0.25">
      <c r="A89" s="23"/>
      <c r="B89" s="15"/>
      <c r="C89" s="11"/>
      <c r="D89" s="7" t="s">
        <v>32</v>
      </c>
      <c r="E89" s="50" t="s">
        <v>64</v>
      </c>
      <c r="F89" s="70">
        <v>24</v>
      </c>
      <c r="G89" s="70">
        <v>2</v>
      </c>
      <c r="H89" s="70">
        <v>0</v>
      </c>
      <c r="I89" s="70">
        <v>9</v>
      </c>
      <c r="J89" s="70">
        <v>48</v>
      </c>
      <c r="K89" s="71">
        <v>0</v>
      </c>
      <c r="L89" s="80">
        <v>1.81</v>
      </c>
    </row>
    <row r="90" spans="1:12" ht="15" x14ac:dyDescent="0.25">
      <c r="A90" s="24"/>
      <c r="B90" s="17"/>
      <c r="C90" s="8"/>
      <c r="D90" s="18" t="s">
        <v>33</v>
      </c>
      <c r="E90" s="74"/>
      <c r="F90" s="75">
        <f>SUM(F83:F89)</f>
        <v>723</v>
      </c>
      <c r="G90" s="75">
        <f>SUM(G83:G89)</f>
        <v>26</v>
      </c>
      <c r="H90" s="75">
        <f>SUM(H83:H89)</f>
        <v>25</v>
      </c>
      <c r="I90" s="75">
        <f>SUM(I83:I89)</f>
        <v>108</v>
      </c>
      <c r="J90" s="75">
        <f>SUM(J83:J89)</f>
        <v>784</v>
      </c>
      <c r="K90" s="76"/>
      <c r="L90" s="81">
        <f>SUM(L83:L89)</f>
        <v>128.99</v>
      </c>
    </row>
    <row r="91" spans="1:12" ht="15.75" customHeight="1" x14ac:dyDescent="0.2">
      <c r="A91" s="29">
        <f>A76</f>
        <v>1</v>
      </c>
      <c r="B91" s="30">
        <f>B76</f>
        <v>5</v>
      </c>
      <c r="C91" s="100" t="s">
        <v>4</v>
      </c>
      <c r="D91" s="101"/>
      <c r="E91" s="93"/>
      <c r="F91" s="83">
        <f>F82+F90</f>
        <v>1223</v>
      </c>
      <c r="G91" s="83">
        <f>G82+G90</f>
        <v>49</v>
      </c>
      <c r="H91" s="83">
        <f>H82+H90</f>
        <v>42</v>
      </c>
      <c r="I91" s="83">
        <f>I82+I90</f>
        <v>175</v>
      </c>
      <c r="J91" s="83">
        <f>J82+J90</f>
        <v>1313</v>
      </c>
      <c r="K91" s="83"/>
      <c r="L91" s="83">
        <f>L82+L90</f>
        <v>263.79999999999995</v>
      </c>
    </row>
    <row r="92" spans="1:12" ht="30" x14ac:dyDescent="0.25">
      <c r="A92" s="20">
        <v>2</v>
      </c>
      <c r="B92" s="21">
        <v>1</v>
      </c>
      <c r="C92" s="22" t="s">
        <v>20</v>
      </c>
      <c r="D92" s="5" t="s">
        <v>21</v>
      </c>
      <c r="E92" s="55" t="s">
        <v>118</v>
      </c>
      <c r="F92" s="67">
        <v>215</v>
      </c>
      <c r="G92" s="67">
        <v>9</v>
      </c>
      <c r="H92" s="67">
        <v>10</v>
      </c>
      <c r="I92" s="67">
        <v>37</v>
      </c>
      <c r="J92" s="67">
        <v>278</v>
      </c>
      <c r="K92" s="68">
        <v>182</v>
      </c>
      <c r="L92" s="67">
        <v>33.9</v>
      </c>
    </row>
    <row r="93" spans="1:12" ht="15" x14ac:dyDescent="0.25">
      <c r="A93" s="23"/>
      <c r="B93" s="15"/>
      <c r="C93" s="11"/>
      <c r="D93" s="6" t="s">
        <v>55</v>
      </c>
      <c r="E93" s="50" t="s">
        <v>43</v>
      </c>
      <c r="F93" s="70">
        <v>25</v>
      </c>
      <c r="G93" s="70">
        <v>2</v>
      </c>
      <c r="H93" s="70">
        <v>0</v>
      </c>
      <c r="I93" s="70">
        <v>12</v>
      </c>
      <c r="J93" s="70">
        <v>60</v>
      </c>
      <c r="K93" s="71"/>
      <c r="L93" s="70">
        <v>2.63</v>
      </c>
    </row>
    <row r="94" spans="1:12" ht="15" x14ac:dyDescent="0.25">
      <c r="A94" s="23"/>
      <c r="B94" s="15"/>
      <c r="C94" s="11"/>
      <c r="D94" s="7" t="s">
        <v>22</v>
      </c>
      <c r="E94" s="50" t="s">
        <v>78</v>
      </c>
      <c r="F94" s="70">
        <v>200</v>
      </c>
      <c r="G94" s="70">
        <v>0</v>
      </c>
      <c r="H94" s="70">
        <v>0</v>
      </c>
      <c r="I94" s="70">
        <v>15</v>
      </c>
      <c r="J94" s="70">
        <v>60</v>
      </c>
      <c r="K94" s="71">
        <v>377</v>
      </c>
      <c r="L94" s="80">
        <v>2.1</v>
      </c>
    </row>
    <row r="95" spans="1:12" ht="15" x14ac:dyDescent="0.25">
      <c r="A95" s="23"/>
      <c r="B95" s="15"/>
      <c r="C95" s="11"/>
      <c r="D95" s="7" t="s">
        <v>23</v>
      </c>
      <c r="E95" s="50" t="s">
        <v>64</v>
      </c>
      <c r="F95" s="70">
        <v>16</v>
      </c>
      <c r="G95" s="70">
        <v>1</v>
      </c>
      <c r="H95" s="70">
        <v>0</v>
      </c>
      <c r="I95" s="70">
        <v>6</v>
      </c>
      <c r="J95" s="70">
        <v>32</v>
      </c>
      <c r="K95" s="71"/>
      <c r="L95" s="80">
        <v>1.2</v>
      </c>
    </row>
    <row r="96" spans="1:12" ht="15" x14ac:dyDescent="0.25">
      <c r="A96" s="23"/>
      <c r="B96" s="15"/>
      <c r="C96" s="11"/>
      <c r="D96" s="7" t="s">
        <v>24</v>
      </c>
      <c r="E96" s="50"/>
      <c r="F96" s="70"/>
      <c r="G96" s="70"/>
      <c r="H96" s="70"/>
      <c r="I96" s="70"/>
      <c r="J96" s="70"/>
      <c r="K96" s="71"/>
      <c r="L96" s="80"/>
    </row>
    <row r="97" spans="1:12" ht="15" x14ac:dyDescent="0.25">
      <c r="A97" s="23"/>
      <c r="B97" s="15"/>
      <c r="C97" s="11"/>
      <c r="D97" s="97" t="s">
        <v>119</v>
      </c>
      <c r="E97" s="50" t="s">
        <v>54</v>
      </c>
      <c r="F97" s="70">
        <v>40</v>
      </c>
      <c r="G97" s="70">
        <v>5</v>
      </c>
      <c r="H97" s="70">
        <v>5</v>
      </c>
      <c r="I97" s="70">
        <v>0</v>
      </c>
      <c r="J97" s="70">
        <v>63</v>
      </c>
      <c r="K97" s="71">
        <v>337</v>
      </c>
      <c r="L97" s="80">
        <v>22.5</v>
      </c>
    </row>
    <row r="98" spans="1:12" ht="15" x14ac:dyDescent="0.25">
      <c r="A98" s="23"/>
      <c r="B98" s="15"/>
      <c r="C98" s="11"/>
      <c r="D98" s="97" t="s">
        <v>117</v>
      </c>
      <c r="E98" s="50" t="s">
        <v>79</v>
      </c>
      <c r="F98" s="70">
        <v>10</v>
      </c>
      <c r="G98" s="70">
        <v>0</v>
      </c>
      <c r="H98" s="70">
        <v>7</v>
      </c>
      <c r="I98" s="70">
        <v>0</v>
      </c>
      <c r="J98" s="70">
        <v>66</v>
      </c>
      <c r="K98" s="71">
        <v>96</v>
      </c>
      <c r="L98" s="80">
        <v>9.99</v>
      </c>
    </row>
    <row r="99" spans="1:12" ht="15" x14ac:dyDescent="0.25">
      <c r="A99" s="24"/>
      <c r="B99" s="17"/>
      <c r="C99" s="8"/>
      <c r="D99" s="18" t="s">
        <v>33</v>
      </c>
      <c r="E99" s="9"/>
      <c r="F99" s="75">
        <f>SUM(F92:F98)</f>
        <v>506</v>
      </c>
      <c r="G99" s="75">
        <f>SUM(G92:G98)</f>
        <v>17</v>
      </c>
      <c r="H99" s="75">
        <f>SUM(H92:H98)</f>
        <v>22</v>
      </c>
      <c r="I99" s="75">
        <f>SUM(I92:I98)</f>
        <v>70</v>
      </c>
      <c r="J99" s="75">
        <f>SUM(J92:J98)</f>
        <v>559</v>
      </c>
      <c r="K99" s="76"/>
      <c r="L99" s="75">
        <f>SUM(L92:L98)</f>
        <v>72.320000000000007</v>
      </c>
    </row>
    <row r="100" spans="1:12" ht="15" x14ac:dyDescent="0.25">
      <c r="A100" s="26">
        <f>A92</f>
        <v>2</v>
      </c>
      <c r="B100" s="13">
        <f>B92</f>
        <v>1</v>
      </c>
      <c r="C100" s="10" t="s">
        <v>25</v>
      </c>
      <c r="D100" s="7" t="s">
        <v>26</v>
      </c>
      <c r="E100" s="41"/>
      <c r="F100" s="70"/>
      <c r="G100" s="70"/>
      <c r="H100" s="70"/>
      <c r="I100" s="70"/>
      <c r="J100" s="70"/>
      <c r="K100" s="71"/>
      <c r="L100" s="70"/>
    </row>
    <row r="101" spans="1:12" ht="15" x14ac:dyDescent="0.25">
      <c r="A101" s="23"/>
      <c r="B101" s="15"/>
      <c r="C101" s="11"/>
      <c r="D101" s="7" t="s">
        <v>27</v>
      </c>
      <c r="E101" s="50" t="s">
        <v>59</v>
      </c>
      <c r="F101" s="70">
        <v>200</v>
      </c>
      <c r="G101" s="70">
        <v>4</v>
      </c>
      <c r="H101" s="70">
        <v>5</v>
      </c>
      <c r="I101" s="70">
        <v>17</v>
      </c>
      <c r="J101" s="70">
        <v>108</v>
      </c>
      <c r="K101" s="84">
        <v>139</v>
      </c>
      <c r="L101" s="80">
        <v>13.34</v>
      </c>
    </row>
    <row r="102" spans="1:12" ht="15" x14ac:dyDescent="0.25">
      <c r="A102" s="23"/>
      <c r="B102" s="15"/>
      <c r="C102" s="11"/>
      <c r="D102" s="7" t="s">
        <v>28</v>
      </c>
      <c r="E102" s="50" t="s">
        <v>104</v>
      </c>
      <c r="F102" s="70">
        <v>90</v>
      </c>
      <c r="G102" s="70">
        <v>17</v>
      </c>
      <c r="H102" s="70">
        <v>13</v>
      </c>
      <c r="I102" s="70">
        <v>4</v>
      </c>
      <c r="J102" s="70">
        <v>177</v>
      </c>
      <c r="K102" s="84">
        <v>464</v>
      </c>
      <c r="L102" s="80">
        <v>72.81</v>
      </c>
    </row>
    <row r="103" spans="1:12" ht="15" x14ac:dyDescent="0.25">
      <c r="A103" s="23"/>
      <c r="B103" s="15"/>
      <c r="C103" s="11"/>
      <c r="D103" s="7" t="s">
        <v>29</v>
      </c>
      <c r="E103" s="50" t="s">
        <v>105</v>
      </c>
      <c r="F103" s="70">
        <v>150</v>
      </c>
      <c r="G103" s="70">
        <v>6</v>
      </c>
      <c r="H103" s="70">
        <v>4</v>
      </c>
      <c r="I103" s="70">
        <v>28</v>
      </c>
      <c r="J103" s="70">
        <v>182</v>
      </c>
      <c r="K103" s="84">
        <v>516</v>
      </c>
      <c r="L103" s="80">
        <v>14.08</v>
      </c>
    </row>
    <row r="104" spans="1:12" ht="15" x14ac:dyDescent="0.25">
      <c r="A104" s="23"/>
      <c r="B104" s="15"/>
      <c r="C104" s="11"/>
      <c r="D104" s="7" t="s">
        <v>30</v>
      </c>
      <c r="E104" s="50" t="s">
        <v>44</v>
      </c>
      <c r="F104" s="70">
        <v>200</v>
      </c>
      <c r="G104" s="70">
        <v>1</v>
      </c>
      <c r="H104" s="70">
        <v>0</v>
      </c>
      <c r="I104" s="70">
        <v>20</v>
      </c>
      <c r="J104" s="70">
        <v>92</v>
      </c>
      <c r="K104" s="84">
        <v>707</v>
      </c>
      <c r="L104" s="80">
        <v>28.2</v>
      </c>
    </row>
    <row r="105" spans="1:12" ht="15" x14ac:dyDescent="0.25">
      <c r="A105" s="23"/>
      <c r="B105" s="15"/>
      <c r="C105" s="11"/>
      <c r="D105" s="7" t="s">
        <v>31</v>
      </c>
      <c r="E105" s="50" t="s">
        <v>45</v>
      </c>
      <c r="F105" s="70">
        <v>30</v>
      </c>
      <c r="G105" s="70">
        <v>2</v>
      </c>
      <c r="H105" s="70">
        <v>0</v>
      </c>
      <c r="I105" s="70">
        <v>14</v>
      </c>
      <c r="J105" s="70">
        <v>71</v>
      </c>
      <c r="K105" s="84"/>
      <c r="L105" s="80">
        <v>1.94</v>
      </c>
    </row>
    <row r="106" spans="1:12" ht="15" x14ac:dyDescent="0.25">
      <c r="A106" s="23"/>
      <c r="B106" s="15"/>
      <c r="C106" s="11"/>
      <c r="D106" s="7" t="s">
        <v>32</v>
      </c>
      <c r="E106" s="50" t="s">
        <v>40</v>
      </c>
      <c r="F106" s="70">
        <v>24</v>
      </c>
      <c r="G106" s="70">
        <v>2</v>
      </c>
      <c r="H106" s="70">
        <v>0</v>
      </c>
      <c r="I106" s="70">
        <v>9</v>
      </c>
      <c r="J106" s="70">
        <v>48</v>
      </c>
      <c r="K106" s="84"/>
      <c r="L106" s="80">
        <v>1.81</v>
      </c>
    </row>
    <row r="107" spans="1:12" ht="15" x14ac:dyDescent="0.25">
      <c r="A107" s="23"/>
      <c r="B107" s="15"/>
      <c r="C107" s="11"/>
      <c r="D107" s="6" t="s">
        <v>24</v>
      </c>
      <c r="E107" s="51" t="s">
        <v>41</v>
      </c>
      <c r="F107" s="70">
        <v>110</v>
      </c>
      <c r="G107" s="70">
        <v>0</v>
      </c>
      <c r="H107" s="70">
        <v>0</v>
      </c>
      <c r="I107" s="70">
        <v>11</v>
      </c>
      <c r="J107" s="70">
        <v>52</v>
      </c>
      <c r="K107" s="84">
        <v>338</v>
      </c>
      <c r="L107" s="80">
        <v>16.45</v>
      </c>
    </row>
    <row r="108" spans="1:12" ht="15" x14ac:dyDescent="0.25">
      <c r="A108" s="23"/>
      <c r="B108" s="15"/>
      <c r="C108" s="11"/>
      <c r="D108" s="6"/>
      <c r="E108" s="52"/>
      <c r="F108" s="70"/>
      <c r="G108" s="70"/>
      <c r="H108" s="70"/>
      <c r="I108" s="70"/>
      <c r="J108" s="70"/>
      <c r="K108" s="71"/>
      <c r="L108" s="80"/>
    </row>
    <row r="109" spans="1:12" ht="15" x14ac:dyDescent="0.25">
      <c r="A109" s="24"/>
      <c r="B109" s="17"/>
      <c r="C109" s="8"/>
      <c r="D109" s="18" t="s">
        <v>33</v>
      </c>
      <c r="E109" s="9"/>
      <c r="F109" s="75">
        <f>SUM(F100:F108)</f>
        <v>804</v>
      </c>
      <c r="G109" s="75">
        <f t="shared" ref="G109:J109" si="8">SUM(G100:G108)</f>
        <v>32</v>
      </c>
      <c r="H109" s="75">
        <f t="shared" si="8"/>
        <v>22</v>
      </c>
      <c r="I109" s="75">
        <f t="shared" si="8"/>
        <v>103</v>
      </c>
      <c r="J109" s="75">
        <f t="shared" si="8"/>
        <v>730</v>
      </c>
      <c r="K109" s="76"/>
      <c r="L109" s="81">
        <f t="shared" ref="L109" si="9">SUM(L100:L108)</f>
        <v>148.63</v>
      </c>
    </row>
    <row r="110" spans="1:12" ht="15.75" thickBot="1" x14ac:dyDescent="0.25">
      <c r="A110" s="29">
        <f>A92</f>
        <v>2</v>
      </c>
      <c r="B110" s="30">
        <f>B92</f>
        <v>1</v>
      </c>
      <c r="C110" s="100" t="s">
        <v>4</v>
      </c>
      <c r="D110" s="101"/>
      <c r="E110" s="31"/>
      <c r="F110" s="83">
        <f>F99+F109</f>
        <v>1310</v>
      </c>
      <c r="G110" s="83">
        <f t="shared" ref="G110" si="10">G99+G109</f>
        <v>49</v>
      </c>
      <c r="H110" s="83">
        <f t="shared" ref="H110" si="11">H99+H109</f>
        <v>44</v>
      </c>
      <c r="I110" s="83">
        <f t="shared" ref="I110" si="12">I99+I109</f>
        <v>173</v>
      </c>
      <c r="J110" s="83">
        <f t="shared" ref="J110:L110" si="13">J99+J109</f>
        <v>1289</v>
      </c>
      <c r="K110" s="83"/>
      <c r="L110" s="83">
        <f t="shared" si="13"/>
        <v>220.95</v>
      </c>
    </row>
    <row r="111" spans="1:12" ht="30" x14ac:dyDescent="0.25">
      <c r="A111" s="14">
        <v>2</v>
      </c>
      <c r="B111" s="15">
        <v>2</v>
      </c>
      <c r="C111" s="22" t="s">
        <v>20</v>
      </c>
      <c r="D111" s="5" t="s">
        <v>21</v>
      </c>
      <c r="E111" s="54" t="s">
        <v>106</v>
      </c>
      <c r="F111" s="67">
        <v>240</v>
      </c>
      <c r="G111" s="67">
        <v>19</v>
      </c>
      <c r="H111" s="67">
        <v>13</v>
      </c>
      <c r="I111" s="67">
        <v>22</v>
      </c>
      <c r="J111" s="67">
        <v>274</v>
      </c>
      <c r="K111" s="68">
        <v>595.49300000000005</v>
      </c>
      <c r="L111" s="67">
        <v>79.319999999999993</v>
      </c>
    </row>
    <row r="112" spans="1:12" ht="15" x14ac:dyDescent="0.25">
      <c r="A112" s="14"/>
      <c r="B112" s="15"/>
      <c r="C112" s="11"/>
      <c r="D112" s="58" t="s">
        <v>26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 x14ac:dyDescent="0.25">
      <c r="A113" s="14"/>
      <c r="B113" s="15"/>
      <c r="C113" s="11"/>
      <c r="D113" s="7" t="s">
        <v>22</v>
      </c>
      <c r="E113" s="98" t="s">
        <v>90</v>
      </c>
      <c r="F113" s="42">
        <v>200</v>
      </c>
      <c r="G113" s="42">
        <v>1</v>
      </c>
      <c r="H113" s="42">
        <v>5</v>
      </c>
      <c r="I113" s="42">
        <v>28</v>
      </c>
      <c r="J113" s="42">
        <v>110</v>
      </c>
      <c r="K113" s="43">
        <v>493</v>
      </c>
      <c r="L113" s="42">
        <v>25.31</v>
      </c>
    </row>
    <row r="114" spans="1:12" ht="15" x14ac:dyDescent="0.25">
      <c r="A114" s="14"/>
      <c r="B114" s="15"/>
      <c r="C114" s="11"/>
      <c r="D114" s="7" t="s">
        <v>23</v>
      </c>
      <c r="E114" s="54" t="s">
        <v>45</v>
      </c>
      <c r="F114" s="42">
        <v>25</v>
      </c>
      <c r="G114" s="42">
        <v>2</v>
      </c>
      <c r="H114" s="42">
        <v>0</v>
      </c>
      <c r="I114" s="42">
        <v>12</v>
      </c>
      <c r="J114" s="42">
        <v>59</v>
      </c>
      <c r="K114" s="43"/>
      <c r="L114" s="42">
        <v>1.62</v>
      </c>
    </row>
    <row r="115" spans="1:12" ht="15" x14ac:dyDescent="0.25">
      <c r="A115" s="14"/>
      <c r="B115" s="15"/>
      <c r="C115" s="11"/>
      <c r="D115" s="7" t="s">
        <v>24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14"/>
      <c r="B116" s="15"/>
      <c r="C116" s="11"/>
      <c r="D116" s="6" t="s">
        <v>32</v>
      </c>
      <c r="E116" s="54" t="s">
        <v>40</v>
      </c>
      <c r="F116" s="42">
        <v>16</v>
      </c>
      <c r="G116" s="42">
        <v>1</v>
      </c>
      <c r="H116" s="42">
        <v>0</v>
      </c>
      <c r="I116" s="42">
        <v>6</v>
      </c>
      <c r="J116" s="42">
        <v>32</v>
      </c>
      <c r="K116" s="43"/>
      <c r="L116" s="42">
        <v>1.2</v>
      </c>
    </row>
    <row r="117" spans="1:12" ht="15" x14ac:dyDescent="0.25">
      <c r="A117" s="14"/>
      <c r="B117" s="15"/>
      <c r="C117" s="11"/>
      <c r="D117" s="6" t="s">
        <v>51</v>
      </c>
      <c r="E117" s="54" t="s">
        <v>107</v>
      </c>
      <c r="F117" s="42">
        <v>30</v>
      </c>
      <c r="G117" s="42">
        <v>2</v>
      </c>
      <c r="H117" s="42">
        <v>5</v>
      </c>
      <c r="I117" s="42">
        <v>21</v>
      </c>
      <c r="J117" s="42">
        <v>125</v>
      </c>
      <c r="K117" s="43"/>
      <c r="L117" s="42">
        <v>19.5</v>
      </c>
    </row>
    <row r="118" spans="1:12" ht="15" x14ac:dyDescent="0.25">
      <c r="A118" s="16"/>
      <c r="B118" s="17"/>
      <c r="C118" s="8"/>
      <c r="D118" s="18" t="s">
        <v>33</v>
      </c>
      <c r="E118" s="9"/>
      <c r="F118" s="19">
        <f>SUM(F111:F117)</f>
        <v>511</v>
      </c>
      <c r="G118" s="19">
        <f>SUM(G111:G117)</f>
        <v>25</v>
      </c>
      <c r="H118" s="19">
        <f>SUM(H111:H117)</f>
        <v>23</v>
      </c>
      <c r="I118" s="19">
        <f>SUM(I111:I117)</f>
        <v>89</v>
      </c>
      <c r="J118" s="19">
        <f>SUM(J111:J117)</f>
        <v>600</v>
      </c>
      <c r="K118" s="25"/>
      <c r="L118" s="19">
        <f>SUM(L111:L117)</f>
        <v>126.95</v>
      </c>
    </row>
    <row r="119" spans="1:12" ht="15" x14ac:dyDescent="0.25">
      <c r="A119" s="13">
        <f>A111</f>
        <v>2</v>
      </c>
      <c r="B119" s="13">
        <f>B111</f>
        <v>2</v>
      </c>
      <c r="C119" s="10" t="s">
        <v>25</v>
      </c>
      <c r="D119" s="7" t="s">
        <v>26</v>
      </c>
      <c r="E119" s="41"/>
      <c r="F119" s="42"/>
      <c r="G119" s="42"/>
      <c r="H119" s="42"/>
      <c r="I119" s="42"/>
      <c r="J119" s="42"/>
      <c r="K119" s="43"/>
      <c r="L119" s="42"/>
    </row>
    <row r="120" spans="1:12" ht="15" x14ac:dyDescent="0.25">
      <c r="A120" s="14"/>
      <c r="B120" s="15"/>
      <c r="C120" s="11"/>
      <c r="D120" s="7" t="s">
        <v>27</v>
      </c>
      <c r="E120" s="54" t="s">
        <v>108</v>
      </c>
      <c r="F120" s="42">
        <v>215</v>
      </c>
      <c r="G120" s="42">
        <v>4</v>
      </c>
      <c r="H120" s="42">
        <v>10</v>
      </c>
      <c r="I120" s="42">
        <v>26</v>
      </c>
      <c r="J120" s="42">
        <v>160</v>
      </c>
      <c r="K120" s="43">
        <v>133</v>
      </c>
      <c r="L120" s="42">
        <v>25.34</v>
      </c>
    </row>
    <row r="121" spans="1:12" ht="15" x14ac:dyDescent="0.25">
      <c r="A121" s="14"/>
      <c r="B121" s="15"/>
      <c r="C121" s="11"/>
      <c r="D121" s="7" t="s">
        <v>28</v>
      </c>
      <c r="E121" s="50" t="s">
        <v>109</v>
      </c>
      <c r="F121" s="61">
        <v>200</v>
      </c>
      <c r="G121" s="61">
        <v>13</v>
      </c>
      <c r="H121" s="61">
        <v>12</v>
      </c>
      <c r="I121" s="61">
        <v>16</v>
      </c>
      <c r="J121" s="61">
        <v>237</v>
      </c>
      <c r="K121" s="62">
        <v>372</v>
      </c>
      <c r="L121" s="78">
        <v>101.48</v>
      </c>
    </row>
    <row r="122" spans="1:12" ht="15" x14ac:dyDescent="0.25">
      <c r="A122" s="14"/>
      <c r="B122" s="15"/>
      <c r="C122" s="11"/>
      <c r="D122" s="7" t="s">
        <v>29</v>
      </c>
      <c r="E122" s="50"/>
      <c r="F122" s="61"/>
      <c r="G122" s="61"/>
      <c r="H122" s="61"/>
      <c r="I122" s="61"/>
      <c r="J122" s="61"/>
      <c r="K122" s="62"/>
      <c r="L122" s="78"/>
    </row>
    <row r="123" spans="1:12" ht="15" x14ac:dyDescent="0.25">
      <c r="A123" s="14"/>
      <c r="B123" s="15"/>
      <c r="C123" s="11"/>
      <c r="D123" s="7" t="s">
        <v>30</v>
      </c>
      <c r="E123" s="50" t="s">
        <v>60</v>
      </c>
      <c r="F123" s="61">
        <v>200</v>
      </c>
      <c r="G123" s="61">
        <v>7</v>
      </c>
      <c r="H123" s="61">
        <v>6</v>
      </c>
      <c r="I123" s="61">
        <v>25</v>
      </c>
      <c r="J123" s="61">
        <v>179</v>
      </c>
      <c r="K123" s="62">
        <v>349</v>
      </c>
      <c r="L123" s="78">
        <v>26.48</v>
      </c>
    </row>
    <row r="124" spans="1:12" ht="15" x14ac:dyDescent="0.25">
      <c r="A124" s="14"/>
      <c r="B124" s="15"/>
      <c r="C124" s="11"/>
      <c r="D124" s="7" t="s">
        <v>31</v>
      </c>
      <c r="E124" s="50" t="s">
        <v>45</v>
      </c>
      <c r="F124" s="61">
        <v>35</v>
      </c>
      <c r="G124" s="61">
        <v>3</v>
      </c>
      <c r="H124" s="61">
        <v>0</v>
      </c>
      <c r="I124" s="61">
        <v>17</v>
      </c>
      <c r="J124" s="61">
        <v>82</v>
      </c>
      <c r="K124" s="62"/>
      <c r="L124" s="78">
        <v>2.27</v>
      </c>
    </row>
    <row r="125" spans="1:12" ht="15" x14ac:dyDescent="0.25">
      <c r="A125" s="14"/>
      <c r="B125" s="15"/>
      <c r="C125" s="11"/>
      <c r="D125" s="7" t="s">
        <v>32</v>
      </c>
      <c r="E125" s="50" t="s">
        <v>40</v>
      </c>
      <c r="F125" s="61">
        <v>20</v>
      </c>
      <c r="G125" s="61">
        <v>1</v>
      </c>
      <c r="H125" s="61">
        <v>0</v>
      </c>
      <c r="I125" s="61">
        <v>7</v>
      </c>
      <c r="J125" s="61">
        <v>32</v>
      </c>
      <c r="K125" s="62"/>
      <c r="L125" s="78">
        <v>1.5</v>
      </c>
    </row>
    <row r="126" spans="1:12" ht="15" x14ac:dyDescent="0.25">
      <c r="A126" s="14"/>
      <c r="B126" s="15"/>
      <c r="C126" s="11"/>
      <c r="D126" s="6" t="s">
        <v>24</v>
      </c>
      <c r="E126" s="50" t="s">
        <v>46</v>
      </c>
      <c r="F126" s="61">
        <v>110</v>
      </c>
      <c r="G126" s="61">
        <v>0</v>
      </c>
      <c r="H126" s="61">
        <v>0</v>
      </c>
      <c r="I126" s="61">
        <v>11</v>
      </c>
      <c r="J126" s="61">
        <v>52</v>
      </c>
      <c r="K126" s="62"/>
      <c r="L126" s="78">
        <v>16.45</v>
      </c>
    </row>
    <row r="127" spans="1:12" ht="15" x14ac:dyDescent="0.25">
      <c r="A127" s="14"/>
      <c r="B127" s="15"/>
      <c r="C127" s="11"/>
      <c r="D127" s="6"/>
      <c r="E127" s="82"/>
      <c r="F127" s="61"/>
      <c r="G127" s="61"/>
      <c r="H127" s="61"/>
      <c r="I127" s="61"/>
      <c r="J127" s="61"/>
      <c r="K127" s="62"/>
      <c r="L127" s="78"/>
    </row>
    <row r="128" spans="1:12" ht="15" x14ac:dyDescent="0.25">
      <c r="A128" s="16"/>
      <c r="B128" s="17"/>
      <c r="C128" s="8"/>
      <c r="D128" s="18" t="s">
        <v>33</v>
      </c>
      <c r="E128" s="63"/>
      <c r="F128" s="64">
        <f>SUM(F119:F127)</f>
        <v>780</v>
      </c>
      <c r="G128" s="64">
        <f t="shared" ref="G128:J128" si="14">SUM(G119:G127)</f>
        <v>28</v>
      </c>
      <c r="H128" s="64">
        <f t="shared" si="14"/>
        <v>28</v>
      </c>
      <c r="I128" s="64">
        <f t="shared" si="14"/>
        <v>102</v>
      </c>
      <c r="J128" s="64">
        <f t="shared" si="14"/>
        <v>742</v>
      </c>
      <c r="K128" s="65"/>
      <c r="L128" s="64">
        <f t="shared" ref="L128" si="15">SUM(L119:L127)</f>
        <v>173.52</v>
      </c>
    </row>
    <row r="129" spans="1:12" ht="15" x14ac:dyDescent="0.2">
      <c r="A129" s="33">
        <f>A111</f>
        <v>2</v>
      </c>
      <c r="B129" s="33">
        <f>B111</f>
        <v>2</v>
      </c>
      <c r="C129" s="100" t="s">
        <v>4</v>
      </c>
      <c r="D129" s="101"/>
      <c r="E129" s="31"/>
      <c r="F129" s="32">
        <f>F118+F128</f>
        <v>1291</v>
      </c>
      <c r="G129" s="32">
        <f t="shared" ref="G129" si="16">G118+G128</f>
        <v>53</v>
      </c>
      <c r="H129" s="32">
        <f t="shared" ref="H129" si="17">H118+H128</f>
        <v>51</v>
      </c>
      <c r="I129" s="32">
        <f t="shared" ref="I129" si="18">I118+I128</f>
        <v>191</v>
      </c>
      <c r="J129" s="32">
        <f t="shared" ref="J129:L129" si="19">J118+J128</f>
        <v>1342</v>
      </c>
      <c r="K129" s="32"/>
      <c r="L129" s="32">
        <f t="shared" si="19"/>
        <v>300.47000000000003</v>
      </c>
    </row>
    <row r="130" spans="1:12" ht="30" x14ac:dyDescent="0.25">
      <c r="A130" s="20">
        <v>2</v>
      </c>
      <c r="B130" s="21">
        <v>3</v>
      </c>
      <c r="C130" s="22" t="s">
        <v>20</v>
      </c>
      <c r="D130" s="5" t="s">
        <v>21</v>
      </c>
      <c r="E130" s="55" t="s">
        <v>110</v>
      </c>
      <c r="F130" s="67">
        <v>250</v>
      </c>
      <c r="G130" s="67">
        <v>15</v>
      </c>
      <c r="H130" s="67">
        <v>15</v>
      </c>
      <c r="I130" s="67">
        <v>18</v>
      </c>
      <c r="J130" s="67">
        <v>307</v>
      </c>
      <c r="K130" s="68">
        <v>343.52</v>
      </c>
      <c r="L130" s="79">
        <v>84.77</v>
      </c>
    </row>
    <row r="131" spans="1:12" ht="15" x14ac:dyDescent="0.25">
      <c r="A131" s="23"/>
      <c r="B131" s="15"/>
      <c r="C131" s="11"/>
      <c r="D131" s="6" t="s">
        <v>26</v>
      </c>
      <c r="E131" s="60" t="s">
        <v>87</v>
      </c>
      <c r="F131" s="70">
        <v>60</v>
      </c>
      <c r="G131" s="70">
        <v>0</v>
      </c>
      <c r="H131" s="70">
        <v>0</v>
      </c>
      <c r="I131" s="70">
        <v>1</v>
      </c>
      <c r="J131" s="70">
        <v>8</v>
      </c>
      <c r="K131" s="71">
        <v>70</v>
      </c>
      <c r="L131" s="80">
        <v>19.64</v>
      </c>
    </row>
    <row r="132" spans="1:12" ht="15" x14ac:dyDescent="0.25">
      <c r="A132" s="23"/>
      <c r="B132" s="15"/>
      <c r="C132" s="11"/>
      <c r="D132" s="7" t="s">
        <v>22</v>
      </c>
      <c r="E132" s="50" t="s">
        <v>44</v>
      </c>
      <c r="F132" s="70">
        <v>200</v>
      </c>
      <c r="G132" s="70">
        <v>1</v>
      </c>
      <c r="H132" s="70">
        <v>0</v>
      </c>
      <c r="I132" s="70">
        <v>20</v>
      </c>
      <c r="J132" s="70">
        <v>92</v>
      </c>
      <c r="K132" s="71">
        <v>707</v>
      </c>
      <c r="L132" s="80">
        <v>28.2</v>
      </c>
    </row>
    <row r="133" spans="1:12" ht="15.75" customHeight="1" x14ac:dyDescent="0.25">
      <c r="A133" s="23"/>
      <c r="B133" s="15"/>
      <c r="C133" s="11"/>
      <c r="D133" s="7" t="s">
        <v>23</v>
      </c>
      <c r="E133" s="50" t="s">
        <v>45</v>
      </c>
      <c r="F133" s="70">
        <v>20</v>
      </c>
      <c r="G133" s="70">
        <v>2</v>
      </c>
      <c r="H133" s="70">
        <v>0</v>
      </c>
      <c r="I133" s="70">
        <v>10</v>
      </c>
      <c r="J133" s="70">
        <v>47</v>
      </c>
      <c r="K133" s="71"/>
      <c r="L133" s="80">
        <v>1.3</v>
      </c>
    </row>
    <row r="134" spans="1:12" ht="15" x14ac:dyDescent="0.25">
      <c r="A134" s="23"/>
      <c r="B134" s="15"/>
      <c r="C134" s="11"/>
      <c r="D134" s="7" t="s">
        <v>24</v>
      </c>
      <c r="E134" s="50" t="s">
        <v>41</v>
      </c>
      <c r="F134" s="70">
        <v>115</v>
      </c>
      <c r="G134" s="70">
        <v>0</v>
      </c>
      <c r="H134" s="70">
        <v>0</v>
      </c>
      <c r="I134" s="70">
        <v>11</v>
      </c>
      <c r="J134" s="70">
        <v>54</v>
      </c>
      <c r="K134" s="71">
        <v>338</v>
      </c>
      <c r="L134" s="80">
        <v>17.190000000000001</v>
      </c>
    </row>
    <row r="135" spans="1:12" ht="15" x14ac:dyDescent="0.25">
      <c r="A135" s="23"/>
      <c r="B135" s="15"/>
      <c r="C135" s="11"/>
      <c r="D135" s="6" t="s">
        <v>32</v>
      </c>
      <c r="E135" s="50" t="s">
        <v>40</v>
      </c>
      <c r="F135" s="70">
        <v>16</v>
      </c>
      <c r="G135" s="70">
        <v>1</v>
      </c>
      <c r="H135" s="70">
        <v>0</v>
      </c>
      <c r="I135" s="70">
        <v>6</v>
      </c>
      <c r="J135" s="70">
        <v>32</v>
      </c>
      <c r="K135" s="71"/>
      <c r="L135" s="80">
        <v>1.2</v>
      </c>
    </row>
    <row r="136" spans="1:12" ht="15" x14ac:dyDescent="0.25">
      <c r="A136" s="24"/>
      <c r="B136" s="17"/>
      <c r="C136" s="8"/>
      <c r="D136" s="18" t="s">
        <v>33</v>
      </c>
      <c r="E136" s="74"/>
      <c r="F136" s="75">
        <f>SUM(F130:F135)</f>
        <v>661</v>
      </c>
      <c r="G136" s="75">
        <f>SUM(G130:G135)</f>
        <v>19</v>
      </c>
      <c r="H136" s="75">
        <f>SUM(H130:H135)</f>
        <v>15</v>
      </c>
      <c r="I136" s="75">
        <f>SUM(I130:I135)</f>
        <v>66</v>
      </c>
      <c r="J136" s="75">
        <f>SUM(J130:J135)</f>
        <v>540</v>
      </c>
      <c r="K136" s="76"/>
      <c r="L136" s="81">
        <f>SUM(L130:L135)</f>
        <v>152.29999999999998</v>
      </c>
    </row>
    <row r="137" spans="1:12" ht="15" x14ac:dyDescent="0.25">
      <c r="A137" s="26">
        <f>A130</f>
        <v>2</v>
      </c>
      <c r="B137" s="13">
        <f>B130</f>
        <v>3</v>
      </c>
      <c r="C137" s="10" t="s">
        <v>25</v>
      </c>
      <c r="D137" s="7" t="s">
        <v>26</v>
      </c>
      <c r="E137" s="41"/>
      <c r="F137" s="42"/>
      <c r="G137" s="42"/>
      <c r="H137" s="42"/>
      <c r="I137" s="42"/>
      <c r="J137" s="42"/>
      <c r="K137" s="43"/>
      <c r="L137" s="42"/>
    </row>
    <row r="138" spans="1:12" ht="15" x14ac:dyDescent="0.25">
      <c r="A138" s="23"/>
      <c r="B138" s="15"/>
      <c r="C138" s="11"/>
      <c r="D138" s="7" t="s">
        <v>27</v>
      </c>
      <c r="E138" s="50" t="s">
        <v>74</v>
      </c>
      <c r="F138" s="70">
        <v>205</v>
      </c>
      <c r="G138" s="70">
        <v>2</v>
      </c>
      <c r="H138" s="70">
        <v>4</v>
      </c>
      <c r="I138" s="70">
        <v>7</v>
      </c>
      <c r="J138" s="70">
        <v>78</v>
      </c>
      <c r="K138" s="71">
        <v>135</v>
      </c>
      <c r="L138" s="70">
        <v>17.63</v>
      </c>
    </row>
    <row r="139" spans="1:12" ht="15" x14ac:dyDescent="0.25">
      <c r="A139" s="23"/>
      <c r="B139" s="15"/>
      <c r="C139" s="11"/>
      <c r="D139" s="7" t="s">
        <v>28</v>
      </c>
      <c r="E139" s="50" t="s">
        <v>111</v>
      </c>
      <c r="F139" s="70">
        <v>130</v>
      </c>
      <c r="G139" s="70">
        <v>16</v>
      </c>
      <c r="H139" s="70">
        <v>18</v>
      </c>
      <c r="I139" s="70">
        <v>18</v>
      </c>
      <c r="J139" s="70">
        <v>313</v>
      </c>
      <c r="K139" s="71">
        <v>482</v>
      </c>
      <c r="L139" s="70">
        <v>89.69</v>
      </c>
    </row>
    <row r="140" spans="1:12" ht="15" x14ac:dyDescent="0.25">
      <c r="A140" s="23"/>
      <c r="B140" s="15"/>
      <c r="C140" s="11"/>
      <c r="D140" s="7" t="s">
        <v>29</v>
      </c>
      <c r="E140" s="50" t="s">
        <v>56</v>
      </c>
      <c r="F140" s="70">
        <v>150</v>
      </c>
      <c r="G140" s="70">
        <v>4</v>
      </c>
      <c r="H140" s="70">
        <v>5</v>
      </c>
      <c r="I140" s="70">
        <v>19</v>
      </c>
      <c r="J140" s="70">
        <v>144</v>
      </c>
      <c r="K140" s="71">
        <v>463</v>
      </c>
      <c r="L140" s="70">
        <v>10.65</v>
      </c>
    </row>
    <row r="141" spans="1:12" ht="15" x14ac:dyDescent="0.25">
      <c r="A141" s="23"/>
      <c r="B141" s="15"/>
      <c r="C141" s="11"/>
      <c r="D141" s="7" t="s">
        <v>30</v>
      </c>
      <c r="E141" s="50" t="s">
        <v>48</v>
      </c>
      <c r="F141" s="70">
        <v>205</v>
      </c>
      <c r="G141" s="70">
        <v>0</v>
      </c>
      <c r="H141" s="70">
        <v>0</v>
      </c>
      <c r="I141" s="70">
        <v>15</v>
      </c>
      <c r="J141" s="70">
        <v>64</v>
      </c>
      <c r="K141" s="71">
        <v>685</v>
      </c>
      <c r="L141" s="70">
        <v>4.7</v>
      </c>
    </row>
    <row r="142" spans="1:12" ht="15" x14ac:dyDescent="0.25">
      <c r="A142" s="23"/>
      <c r="B142" s="15"/>
      <c r="C142" s="11"/>
      <c r="D142" s="7" t="s">
        <v>31</v>
      </c>
      <c r="E142" s="53" t="s">
        <v>45</v>
      </c>
      <c r="F142" s="70">
        <v>35</v>
      </c>
      <c r="G142" s="70">
        <v>3</v>
      </c>
      <c r="H142" s="70">
        <v>0</v>
      </c>
      <c r="I142" s="70">
        <v>17</v>
      </c>
      <c r="J142" s="70">
        <v>82</v>
      </c>
      <c r="K142" s="71"/>
      <c r="L142" s="70">
        <v>2.27</v>
      </c>
    </row>
    <row r="143" spans="1:12" ht="15" x14ac:dyDescent="0.25">
      <c r="A143" s="23"/>
      <c r="B143" s="15"/>
      <c r="C143" s="11"/>
      <c r="D143" s="7" t="s">
        <v>32</v>
      </c>
      <c r="E143" s="50" t="s">
        <v>40</v>
      </c>
      <c r="F143" s="70">
        <v>20</v>
      </c>
      <c r="G143" s="70">
        <v>1</v>
      </c>
      <c r="H143" s="70">
        <v>0</v>
      </c>
      <c r="I143" s="70">
        <v>6</v>
      </c>
      <c r="J143" s="70">
        <v>32</v>
      </c>
      <c r="K143" s="71"/>
      <c r="L143" s="70">
        <v>1.5</v>
      </c>
    </row>
    <row r="144" spans="1:12" ht="15" x14ac:dyDescent="0.25">
      <c r="A144" s="23"/>
      <c r="B144" s="15"/>
      <c r="C144" s="11"/>
      <c r="D144" s="6" t="s">
        <v>51</v>
      </c>
      <c r="E144" s="50" t="s">
        <v>57</v>
      </c>
      <c r="F144" s="70">
        <v>30</v>
      </c>
      <c r="G144" s="70">
        <v>2</v>
      </c>
      <c r="H144" s="70">
        <v>5</v>
      </c>
      <c r="I144" s="70">
        <v>21</v>
      </c>
      <c r="J144" s="70">
        <v>125</v>
      </c>
      <c r="K144" s="71"/>
      <c r="L144" s="70">
        <v>19.5</v>
      </c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SUM(F137:F145)</f>
        <v>775</v>
      </c>
      <c r="G146" s="19">
        <f t="shared" ref="G146:J146" si="20">SUM(G137:G145)</f>
        <v>28</v>
      </c>
      <c r="H146" s="19">
        <f t="shared" si="20"/>
        <v>32</v>
      </c>
      <c r="I146" s="19">
        <f t="shared" si="20"/>
        <v>103</v>
      </c>
      <c r="J146" s="19">
        <f t="shared" si="20"/>
        <v>838</v>
      </c>
      <c r="K146" s="25"/>
      <c r="L146" s="19">
        <f t="shared" ref="L146" si="21">SUM(L137:L145)</f>
        <v>145.94</v>
      </c>
    </row>
    <row r="147" spans="1:12" ht="15" x14ac:dyDescent="0.2">
      <c r="A147" s="29">
        <f>A130</f>
        <v>2</v>
      </c>
      <c r="B147" s="30">
        <f>B130</f>
        <v>3</v>
      </c>
      <c r="C147" s="100" t="s">
        <v>4</v>
      </c>
      <c r="D147" s="101"/>
      <c r="E147" s="31"/>
      <c r="F147" s="32">
        <f>F136+F146</f>
        <v>1436</v>
      </c>
      <c r="G147" s="32">
        <f t="shared" ref="G147" si="22">G136+G146</f>
        <v>47</v>
      </c>
      <c r="H147" s="32">
        <f t="shared" ref="H147" si="23">H136+H146</f>
        <v>47</v>
      </c>
      <c r="I147" s="32">
        <f t="shared" ref="I147" si="24">I136+I146</f>
        <v>169</v>
      </c>
      <c r="J147" s="32">
        <f t="shared" ref="J147:L147" si="25">J136+J146</f>
        <v>1378</v>
      </c>
      <c r="K147" s="32"/>
      <c r="L147" s="32">
        <f t="shared" si="25"/>
        <v>298.24</v>
      </c>
    </row>
    <row r="148" spans="1:12" ht="15" x14ac:dyDescent="0.25">
      <c r="A148" s="20">
        <v>2</v>
      </c>
      <c r="B148" s="21">
        <v>4</v>
      </c>
      <c r="C148" s="22" t="s">
        <v>20</v>
      </c>
      <c r="D148" s="5" t="s">
        <v>21</v>
      </c>
      <c r="E148" s="99" t="s">
        <v>58</v>
      </c>
      <c r="F148" s="39">
        <v>240</v>
      </c>
      <c r="G148" s="39">
        <v>23</v>
      </c>
      <c r="H148" s="39">
        <v>17</v>
      </c>
      <c r="I148" s="39">
        <v>32</v>
      </c>
      <c r="J148" s="39">
        <v>359</v>
      </c>
      <c r="K148" s="40">
        <v>464.51600000000002</v>
      </c>
      <c r="L148" s="39">
        <v>86.89</v>
      </c>
    </row>
    <row r="149" spans="1:12" ht="15" x14ac:dyDescent="0.25">
      <c r="A149" s="23"/>
      <c r="B149" s="15"/>
      <c r="C149" s="11"/>
      <c r="D149" s="59" t="s">
        <v>26</v>
      </c>
      <c r="E149" s="56" t="s">
        <v>81</v>
      </c>
      <c r="F149" s="42">
        <v>60</v>
      </c>
      <c r="G149" s="42">
        <v>1</v>
      </c>
      <c r="H149" s="42">
        <v>3</v>
      </c>
      <c r="I149" s="42">
        <v>2</v>
      </c>
      <c r="J149" s="42">
        <v>41</v>
      </c>
      <c r="K149" s="43">
        <v>47</v>
      </c>
      <c r="L149" s="42">
        <v>10.63</v>
      </c>
    </row>
    <row r="150" spans="1:12" ht="15" x14ac:dyDescent="0.25">
      <c r="A150" s="23"/>
      <c r="B150" s="15"/>
      <c r="C150" s="11"/>
      <c r="D150" s="7" t="s">
        <v>22</v>
      </c>
      <c r="E150" s="56" t="s">
        <v>78</v>
      </c>
      <c r="F150" s="42">
        <v>200</v>
      </c>
      <c r="G150" s="42">
        <v>0</v>
      </c>
      <c r="H150" s="42">
        <v>0</v>
      </c>
      <c r="I150" s="42">
        <v>15</v>
      </c>
      <c r="J150" s="42">
        <v>61</v>
      </c>
      <c r="K150" s="43">
        <v>685</v>
      </c>
      <c r="L150" s="42">
        <v>2.73</v>
      </c>
    </row>
    <row r="151" spans="1:12" ht="15" x14ac:dyDescent="0.25">
      <c r="A151" s="23"/>
      <c r="B151" s="15"/>
      <c r="C151" s="11"/>
      <c r="D151" s="7" t="s">
        <v>23</v>
      </c>
      <c r="E151" s="56" t="s">
        <v>45</v>
      </c>
      <c r="F151" s="42">
        <v>24</v>
      </c>
      <c r="G151" s="42">
        <v>2</v>
      </c>
      <c r="H151" s="42">
        <v>0</v>
      </c>
      <c r="I151" s="42">
        <v>12</v>
      </c>
      <c r="J151" s="42">
        <v>57</v>
      </c>
      <c r="K151" s="43"/>
      <c r="L151" s="42">
        <v>1.56</v>
      </c>
    </row>
    <row r="152" spans="1:12" ht="15" x14ac:dyDescent="0.25">
      <c r="A152" s="23"/>
      <c r="B152" s="15"/>
      <c r="C152" s="11"/>
      <c r="D152" s="7" t="s">
        <v>24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 x14ac:dyDescent="0.25">
      <c r="A153" s="23"/>
      <c r="B153" s="15"/>
      <c r="C153" s="11"/>
      <c r="D153" s="6" t="s">
        <v>32</v>
      </c>
      <c r="E153" s="56" t="s">
        <v>40</v>
      </c>
      <c r="F153" s="42">
        <v>16</v>
      </c>
      <c r="G153" s="42">
        <v>1</v>
      </c>
      <c r="H153" s="42">
        <v>0</v>
      </c>
      <c r="I153" s="42">
        <v>6</v>
      </c>
      <c r="J153" s="42">
        <v>32</v>
      </c>
      <c r="K153" s="43"/>
      <c r="L153" s="42">
        <v>1.2</v>
      </c>
    </row>
    <row r="154" spans="1:12" ht="15" x14ac:dyDescent="0.25">
      <c r="A154" s="24"/>
      <c r="B154" s="17"/>
      <c r="C154" s="8"/>
      <c r="D154" s="18" t="s">
        <v>33</v>
      </c>
      <c r="E154" s="9"/>
      <c r="F154" s="19">
        <f>SUM(F148:F153)</f>
        <v>540</v>
      </c>
      <c r="G154" s="19">
        <f>SUM(G148:G153)</f>
        <v>27</v>
      </c>
      <c r="H154" s="19">
        <f>SUM(H148:H153)</f>
        <v>20</v>
      </c>
      <c r="I154" s="19">
        <f>SUM(I148:I153)</f>
        <v>67</v>
      </c>
      <c r="J154" s="19">
        <f>SUM(J148:J153)</f>
        <v>550</v>
      </c>
      <c r="K154" s="25"/>
      <c r="L154" s="19">
        <f>SUM(L148:L153)</f>
        <v>103.01</v>
      </c>
    </row>
    <row r="155" spans="1:12" ht="15" x14ac:dyDescent="0.25">
      <c r="A155" s="26">
        <f>A148</f>
        <v>2</v>
      </c>
      <c r="B155" s="13">
        <f>B148</f>
        <v>4</v>
      </c>
      <c r="C155" s="10" t="s">
        <v>25</v>
      </c>
      <c r="D155" s="7" t="s">
        <v>26</v>
      </c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3"/>
      <c r="B156" s="15"/>
      <c r="C156" s="11"/>
      <c r="D156" s="7" t="s">
        <v>27</v>
      </c>
      <c r="E156" s="50" t="s">
        <v>112</v>
      </c>
      <c r="F156" s="70">
        <v>210</v>
      </c>
      <c r="G156" s="70">
        <v>6</v>
      </c>
      <c r="H156" s="70">
        <v>13</v>
      </c>
      <c r="I156" s="70">
        <v>13</v>
      </c>
      <c r="J156" s="70">
        <v>195</v>
      </c>
      <c r="K156" s="71">
        <v>108</v>
      </c>
      <c r="L156" s="80">
        <v>30.22</v>
      </c>
    </row>
    <row r="157" spans="1:12" ht="30" x14ac:dyDescent="0.25">
      <c r="A157" s="23"/>
      <c r="B157" s="15"/>
      <c r="C157" s="11"/>
      <c r="D157" s="7" t="s">
        <v>28</v>
      </c>
      <c r="E157" s="50" t="s">
        <v>120</v>
      </c>
      <c r="F157" s="70">
        <v>105</v>
      </c>
      <c r="G157" s="70">
        <v>18</v>
      </c>
      <c r="H157" s="70">
        <v>7</v>
      </c>
      <c r="I157" s="70">
        <v>21</v>
      </c>
      <c r="J157" s="70">
        <v>205</v>
      </c>
      <c r="K157" s="71">
        <v>498</v>
      </c>
      <c r="L157" s="80">
        <v>69.38</v>
      </c>
    </row>
    <row r="158" spans="1:12" ht="15" x14ac:dyDescent="0.25">
      <c r="A158" s="23"/>
      <c r="B158" s="15"/>
      <c r="C158" s="11"/>
      <c r="D158" s="7" t="s">
        <v>29</v>
      </c>
      <c r="E158" s="60" t="s">
        <v>77</v>
      </c>
      <c r="F158" s="70">
        <v>150</v>
      </c>
      <c r="G158" s="70">
        <v>3</v>
      </c>
      <c r="H158" s="70">
        <v>8</v>
      </c>
      <c r="I158" s="70">
        <v>11</v>
      </c>
      <c r="J158" s="70">
        <v>128</v>
      </c>
      <c r="K158" s="71">
        <v>493</v>
      </c>
      <c r="L158" s="80">
        <v>24.31</v>
      </c>
    </row>
    <row r="159" spans="1:12" ht="15" x14ac:dyDescent="0.25">
      <c r="A159" s="23"/>
      <c r="B159" s="15"/>
      <c r="C159" s="11"/>
      <c r="D159" s="7" t="s">
        <v>30</v>
      </c>
      <c r="E159" s="50" t="s">
        <v>44</v>
      </c>
      <c r="F159" s="70">
        <v>200</v>
      </c>
      <c r="G159" s="70">
        <v>1</v>
      </c>
      <c r="H159" s="70">
        <v>0</v>
      </c>
      <c r="I159" s="70">
        <v>20</v>
      </c>
      <c r="J159" s="70">
        <v>92</v>
      </c>
      <c r="K159" s="71">
        <v>707</v>
      </c>
      <c r="L159" s="80">
        <v>28.2</v>
      </c>
    </row>
    <row r="160" spans="1:12" ht="15" x14ac:dyDescent="0.25">
      <c r="A160" s="23"/>
      <c r="B160" s="15"/>
      <c r="C160" s="11"/>
      <c r="D160" s="7" t="s">
        <v>31</v>
      </c>
      <c r="E160" s="50" t="s">
        <v>45</v>
      </c>
      <c r="F160" s="70">
        <v>35</v>
      </c>
      <c r="G160" s="70">
        <v>3</v>
      </c>
      <c r="H160" s="70">
        <v>0</v>
      </c>
      <c r="I160" s="70">
        <v>17</v>
      </c>
      <c r="J160" s="70">
        <v>82</v>
      </c>
      <c r="K160" s="71"/>
      <c r="L160" s="80">
        <v>2.27</v>
      </c>
    </row>
    <row r="161" spans="1:12" ht="15" x14ac:dyDescent="0.25">
      <c r="A161" s="23"/>
      <c r="B161" s="15"/>
      <c r="C161" s="11"/>
      <c r="D161" s="7" t="s">
        <v>32</v>
      </c>
      <c r="E161" s="50" t="s">
        <v>40</v>
      </c>
      <c r="F161" s="70">
        <v>20</v>
      </c>
      <c r="G161" s="70">
        <v>1</v>
      </c>
      <c r="H161" s="70">
        <v>0</v>
      </c>
      <c r="I161" s="70">
        <v>6</v>
      </c>
      <c r="J161" s="70">
        <v>32</v>
      </c>
      <c r="K161" s="71"/>
      <c r="L161" s="80">
        <v>1.5</v>
      </c>
    </row>
    <row r="162" spans="1:12" ht="15" x14ac:dyDescent="0.25">
      <c r="A162" s="23"/>
      <c r="B162" s="15"/>
      <c r="C162" s="11"/>
      <c r="D162" s="58" t="s">
        <v>24</v>
      </c>
      <c r="E162" s="50" t="s">
        <v>41</v>
      </c>
      <c r="F162" s="70">
        <v>110</v>
      </c>
      <c r="G162" s="70">
        <v>0</v>
      </c>
      <c r="H162" s="70">
        <v>0</v>
      </c>
      <c r="I162" s="70">
        <v>11</v>
      </c>
      <c r="J162" s="70">
        <v>52</v>
      </c>
      <c r="K162" s="71"/>
      <c r="L162" s="80">
        <v>16.45</v>
      </c>
    </row>
    <row r="163" spans="1:12" ht="15" x14ac:dyDescent="0.25">
      <c r="A163" s="23"/>
      <c r="B163" s="15"/>
      <c r="C163" s="11"/>
      <c r="D163" s="6"/>
      <c r="E163" s="52"/>
      <c r="F163" s="70"/>
      <c r="G163" s="70"/>
      <c r="H163" s="70"/>
      <c r="I163" s="70"/>
      <c r="J163" s="70"/>
      <c r="K163" s="71"/>
      <c r="L163" s="70"/>
    </row>
    <row r="164" spans="1:12" ht="15" x14ac:dyDescent="0.25">
      <c r="A164" s="24"/>
      <c r="B164" s="17"/>
      <c r="C164" s="8"/>
      <c r="D164" s="18" t="s">
        <v>33</v>
      </c>
      <c r="E164" s="9"/>
      <c r="F164" s="75">
        <f>SUM(F155:F163)</f>
        <v>830</v>
      </c>
      <c r="G164" s="75">
        <f t="shared" ref="G164:J164" si="26">SUM(G155:G163)</f>
        <v>32</v>
      </c>
      <c r="H164" s="75">
        <f t="shared" si="26"/>
        <v>28</v>
      </c>
      <c r="I164" s="75">
        <f t="shared" si="26"/>
        <v>99</v>
      </c>
      <c r="J164" s="75">
        <f t="shared" si="26"/>
        <v>786</v>
      </c>
      <c r="K164" s="76"/>
      <c r="L164" s="75">
        <f t="shared" ref="L164" si="27">SUM(L155:L163)</f>
        <v>172.32999999999998</v>
      </c>
    </row>
    <row r="165" spans="1:12" ht="15.75" thickBot="1" x14ac:dyDescent="0.25">
      <c r="A165" s="29">
        <f>A148</f>
        <v>2</v>
      </c>
      <c r="B165" s="30">
        <f>B148</f>
        <v>4</v>
      </c>
      <c r="C165" s="100" t="s">
        <v>4</v>
      </c>
      <c r="D165" s="101"/>
      <c r="E165" s="31"/>
      <c r="F165" s="32">
        <f>F154+F164</f>
        <v>1370</v>
      </c>
      <c r="G165" s="32">
        <f t="shared" ref="G165" si="28">G154+G164</f>
        <v>59</v>
      </c>
      <c r="H165" s="32">
        <f t="shared" ref="H165" si="29">H154+H164</f>
        <v>48</v>
      </c>
      <c r="I165" s="32">
        <f t="shared" ref="I165" si="30">I154+I164</f>
        <v>166</v>
      </c>
      <c r="J165" s="32">
        <f t="shared" ref="J165:L165" si="31">J154+J164</f>
        <v>1336</v>
      </c>
      <c r="K165" s="32"/>
      <c r="L165" s="32">
        <f t="shared" si="31"/>
        <v>275.33999999999997</v>
      </c>
    </row>
    <row r="166" spans="1:12" ht="15" x14ac:dyDescent="0.25">
      <c r="A166" s="20">
        <v>2</v>
      </c>
      <c r="B166" s="21">
        <v>5</v>
      </c>
      <c r="C166" s="22" t="s">
        <v>20</v>
      </c>
      <c r="D166" s="5" t="s">
        <v>21</v>
      </c>
      <c r="E166" s="50" t="s">
        <v>113</v>
      </c>
      <c r="F166" s="67">
        <v>150</v>
      </c>
      <c r="G166" s="67">
        <v>14</v>
      </c>
      <c r="H166" s="67">
        <v>14</v>
      </c>
      <c r="I166" s="67">
        <v>30</v>
      </c>
      <c r="J166" s="67">
        <v>325</v>
      </c>
      <c r="K166" s="68">
        <v>222</v>
      </c>
      <c r="L166" s="79">
        <v>76.34</v>
      </c>
    </row>
    <row r="167" spans="1:12" ht="15" x14ac:dyDescent="0.25">
      <c r="A167" s="23"/>
      <c r="B167" s="15"/>
      <c r="C167" s="11"/>
      <c r="D167" s="97" t="s">
        <v>121</v>
      </c>
      <c r="E167" s="60" t="s">
        <v>42</v>
      </c>
      <c r="F167" s="70">
        <v>10</v>
      </c>
      <c r="G167" s="70">
        <v>0</v>
      </c>
      <c r="H167" s="70">
        <v>7</v>
      </c>
      <c r="I167" s="70">
        <v>0</v>
      </c>
      <c r="J167" s="70">
        <v>66</v>
      </c>
      <c r="K167" s="71">
        <v>96</v>
      </c>
      <c r="L167" s="80">
        <v>9.99</v>
      </c>
    </row>
    <row r="168" spans="1:12" ht="15" x14ac:dyDescent="0.25">
      <c r="A168" s="23"/>
      <c r="B168" s="15"/>
      <c r="C168" s="11"/>
      <c r="D168" s="7" t="s">
        <v>22</v>
      </c>
      <c r="E168" s="60" t="s">
        <v>60</v>
      </c>
      <c r="F168" s="70">
        <v>200</v>
      </c>
      <c r="G168" s="70">
        <v>7</v>
      </c>
      <c r="H168" s="70">
        <v>6</v>
      </c>
      <c r="I168" s="70">
        <v>25</v>
      </c>
      <c r="J168" s="70">
        <v>179</v>
      </c>
      <c r="K168" s="71">
        <v>693</v>
      </c>
      <c r="L168" s="80">
        <v>26.48</v>
      </c>
    </row>
    <row r="169" spans="1:12" ht="15" x14ac:dyDescent="0.25">
      <c r="A169" s="23"/>
      <c r="B169" s="15"/>
      <c r="C169" s="11"/>
      <c r="D169" s="7" t="s">
        <v>23</v>
      </c>
      <c r="E169" s="50" t="s">
        <v>45</v>
      </c>
      <c r="F169" s="70">
        <v>20</v>
      </c>
      <c r="G169" s="70">
        <v>2</v>
      </c>
      <c r="H169" s="70">
        <v>0</v>
      </c>
      <c r="I169" s="70">
        <v>10</v>
      </c>
      <c r="J169" s="70">
        <v>47</v>
      </c>
      <c r="K169" s="71"/>
      <c r="L169" s="80">
        <v>1.3</v>
      </c>
    </row>
    <row r="170" spans="1:12" ht="15" x14ac:dyDescent="0.25">
      <c r="A170" s="23"/>
      <c r="B170" s="15"/>
      <c r="C170" s="11"/>
      <c r="D170" s="7" t="s">
        <v>24</v>
      </c>
      <c r="E170" s="60" t="s">
        <v>82</v>
      </c>
      <c r="F170" s="70">
        <v>115</v>
      </c>
      <c r="G170" s="70">
        <v>0</v>
      </c>
      <c r="H170" s="70">
        <v>0</v>
      </c>
      <c r="I170" s="70">
        <v>11</v>
      </c>
      <c r="J170" s="70">
        <v>54</v>
      </c>
      <c r="K170" s="71">
        <v>338</v>
      </c>
      <c r="L170" s="80">
        <v>17.190000000000001</v>
      </c>
    </row>
    <row r="171" spans="1:12" ht="15" x14ac:dyDescent="0.25">
      <c r="A171" s="23"/>
      <c r="B171" s="15"/>
      <c r="C171" s="11"/>
      <c r="D171" s="57" t="s">
        <v>32</v>
      </c>
      <c r="E171" s="50" t="s">
        <v>40</v>
      </c>
      <c r="F171" s="70">
        <v>16</v>
      </c>
      <c r="G171" s="70">
        <v>1</v>
      </c>
      <c r="H171" s="70">
        <v>0</v>
      </c>
      <c r="I171" s="70">
        <v>6</v>
      </c>
      <c r="J171" s="70">
        <v>32</v>
      </c>
      <c r="K171" s="71"/>
      <c r="L171" s="80">
        <v>1.2</v>
      </c>
    </row>
    <row r="172" spans="1:12" ht="15" x14ac:dyDescent="0.25">
      <c r="A172" s="23"/>
      <c r="B172" s="15"/>
      <c r="C172" s="11"/>
      <c r="D172" s="57"/>
      <c r="E172" s="50"/>
      <c r="F172" s="70"/>
      <c r="G172" s="70"/>
      <c r="H172" s="70"/>
      <c r="I172" s="70"/>
      <c r="J172" s="70"/>
      <c r="K172" s="71"/>
      <c r="L172" s="80"/>
    </row>
    <row r="173" spans="1:12" ht="15.75" customHeight="1" x14ac:dyDescent="0.25">
      <c r="A173" s="24"/>
      <c r="B173" s="17"/>
      <c r="C173" s="8"/>
      <c r="D173" s="18" t="s">
        <v>33</v>
      </c>
      <c r="E173" s="74"/>
      <c r="F173" s="75">
        <f>SUM(F166:F172)</f>
        <v>511</v>
      </c>
      <c r="G173" s="75">
        <f>SUM(G166:G172)</f>
        <v>24</v>
      </c>
      <c r="H173" s="75">
        <f>SUM(H166:H172)</f>
        <v>27</v>
      </c>
      <c r="I173" s="75">
        <f>SUM(I166:I172)</f>
        <v>82</v>
      </c>
      <c r="J173" s="75">
        <f>SUM(J166:J172)</f>
        <v>703</v>
      </c>
      <c r="K173" s="76"/>
      <c r="L173" s="81">
        <f>SUM(L166:L172)</f>
        <v>132.5</v>
      </c>
    </row>
    <row r="174" spans="1:12" ht="15" x14ac:dyDescent="0.25">
      <c r="A174" s="26">
        <f>A166</f>
        <v>2</v>
      </c>
      <c r="B174" s="13">
        <f>B166</f>
        <v>5</v>
      </c>
      <c r="C174" s="10" t="s">
        <v>25</v>
      </c>
      <c r="D174" s="7" t="s">
        <v>26</v>
      </c>
      <c r="E174" s="41"/>
      <c r="F174" s="70"/>
      <c r="G174" s="70"/>
      <c r="H174" s="70"/>
      <c r="I174" s="70"/>
      <c r="J174" s="70"/>
      <c r="K174" s="71"/>
      <c r="L174" s="70"/>
    </row>
    <row r="175" spans="1:12" ht="15" x14ac:dyDescent="0.25">
      <c r="A175" s="23"/>
      <c r="B175" s="15"/>
      <c r="C175" s="11"/>
      <c r="D175" s="7" t="s">
        <v>27</v>
      </c>
      <c r="E175" s="54" t="s">
        <v>114</v>
      </c>
      <c r="F175" s="70">
        <v>205</v>
      </c>
      <c r="G175" s="70">
        <v>2</v>
      </c>
      <c r="H175" s="70">
        <v>5</v>
      </c>
      <c r="I175" s="70">
        <v>14</v>
      </c>
      <c r="J175" s="70">
        <v>92</v>
      </c>
      <c r="K175" s="71">
        <v>82</v>
      </c>
      <c r="L175" s="70">
        <v>14.12</v>
      </c>
    </row>
    <row r="176" spans="1:12" ht="15" x14ac:dyDescent="0.25">
      <c r="A176" s="23"/>
      <c r="B176" s="15"/>
      <c r="C176" s="11"/>
      <c r="D176" s="7" t="s">
        <v>28</v>
      </c>
      <c r="E176" s="54" t="s">
        <v>115</v>
      </c>
      <c r="F176" s="70">
        <v>100</v>
      </c>
      <c r="G176" s="70">
        <v>12</v>
      </c>
      <c r="H176" s="70">
        <v>6</v>
      </c>
      <c r="I176" s="70">
        <v>6</v>
      </c>
      <c r="J176" s="70">
        <v>133</v>
      </c>
      <c r="K176" s="71">
        <v>343</v>
      </c>
      <c r="L176" s="70">
        <v>60.85</v>
      </c>
    </row>
    <row r="177" spans="1:12" ht="15" x14ac:dyDescent="0.25">
      <c r="A177" s="23"/>
      <c r="B177" s="15"/>
      <c r="C177" s="11"/>
      <c r="D177" s="7" t="s">
        <v>29</v>
      </c>
      <c r="E177" s="54" t="s">
        <v>53</v>
      </c>
      <c r="F177" s="70">
        <v>150</v>
      </c>
      <c r="G177" s="70">
        <v>3</v>
      </c>
      <c r="H177" s="70">
        <v>9</v>
      </c>
      <c r="I177" s="70">
        <v>12</v>
      </c>
      <c r="J177" s="70">
        <v>174</v>
      </c>
      <c r="K177" s="71">
        <v>520</v>
      </c>
      <c r="L177" s="70">
        <v>23.92</v>
      </c>
    </row>
    <row r="178" spans="1:12" ht="15" x14ac:dyDescent="0.25">
      <c r="A178" s="23"/>
      <c r="B178" s="15"/>
      <c r="C178" s="11"/>
      <c r="D178" s="7" t="s">
        <v>30</v>
      </c>
      <c r="E178" s="54" t="s">
        <v>50</v>
      </c>
      <c r="F178" s="70">
        <v>200</v>
      </c>
      <c r="G178" s="70">
        <v>0</v>
      </c>
      <c r="H178" s="70">
        <v>0</v>
      </c>
      <c r="I178" s="70">
        <v>27</v>
      </c>
      <c r="J178" s="70">
        <v>111</v>
      </c>
      <c r="K178" s="71">
        <v>349</v>
      </c>
      <c r="L178" s="70">
        <v>14.77</v>
      </c>
    </row>
    <row r="179" spans="1:12" ht="15" x14ac:dyDescent="0.25">
      <c r="A179" s="23"/>
      <c r="B179" s="15"/>
      <c r="C179" s="11"/>
      <c r="D179" s="7" t="s">
        <v>31</v>
      </c>
      <c r="E179" s="54" t="s">
        <v>45</v>
      </c>
      <c r="F179" s="70">
        <v>39</v>
      </c>
      <c r="G179" s="70">
        <v>3</v>
      </c>
      <c r="H179" s="70">
        <v>0</v>
      </c>
      <c r="I179" s="70">
        <v>18</v>
      </c>
      <c r="J179" s="70">
        <v>89</v>
      </c>
      <c r="K179" s="71"/>
      <c r="L179" s="70">
        <v>2.5</v>
      </c>
    </row>
    <row r="180" spans="1:12" ht="15" x14ac:dyDescent="0.25">
      <c r="A180" s="23"/>
      <c r="B180" s="15"/>
      <c r="C180" s="11"/>
      <c r="D180" s="7" t="s">
        <v>32</v>
      </c>
      <c r="E180" s="54" t="s">
        <v>40</v>
      </c>
      <c r="F180" s="70">
        <v>20</v>
      </c>
      <c r="G180" s="70">
        <v>1</v>
      </c>
      <c r="H180" s="70">
        <v>0</v>
      </c>
      <c r="I180" s="70">
        <v>6</v>
      </c>
      <c r="J180" s="70">
        <v>32</v>
      </c>
      <c r="K180" s="71"/>
      <c r="L180" s="70">
        <v>1.5</v>
      </c>
    </row>
    <row r="181" spans="1:12" ht="15" x14ac:dyDescent="0.25">
      <c r="A181" s="23"/>
      <c r="B181" s="15"/>
      <c r="C181" s="11"/>
      <c r="D181" s="57" t="s">
        <v>24</v>
      </c>
      <c r="E181" s="54" t="s">
        <v>82</v>
      </c>
      <c r="F181" s="70">
        <v>110</v>
      </c>
      <c r="G181" s="70">
        <v>0</v>
      </c>
      <c r="H181" s="70">
        <v>0</v>
      </c>
      <c r="I181" s="70">
        <v>11</v>
      </c>
      <c r="J181" s="70">
        <v>52</v>
      </c>
      <c r="K181" s="71">
        <v>338</v>
      </c>
      <c r="L181" s="70">
        <v>16.45</v>
      </c>
    </row>
    <row r="182" spans="1:12" ht="15" x14ac:dyDescent="0.25">
      <c r="A182" s="23"/>
      <c r="B182" s="15"/>
      <c r="C182" s="11"/>
      <c r="D182" s="97" t="s">
        <v>117</v>
      </c>
      <c r="E182" s="52" t="s">
        <v>116</v>
      </c>
      <c r="F182" s="70">
        <v>200</v>
      </c>
      <c r="G182" s="70">
        <v>6</v>
      </c>
      <c r="H182" s="70">
        <v>6</v>
      </c>
      <c r="I182" s="70">
        <v>9</v>
      </c>
      <c r="J182" s="70">
        <v>120</v>
      </c>
      <c r="K182" s="71"/>
      <c r="L182" s="70">
        <v>29.25</v>
      </c>
    </row>
    <row r="183" spans="1:12" ht="15" x14ac:dyDescent="0.25">
      <c r="A183" s="24"/>
      <c r="B183" s="17"/>
      <c r="C183" s="8"/>
      <c r="D183" s="18" t="s">
        <v>33</v>
      </c>
      <c r="E183" s="9"/>
      <c r="F183" s="75">
        <f>SUM(F174:F182)</f>
        <v>1024</v>
      </c>
      <c r="G183" s="75">
        <f>SUM(G174:G182)</f>
        <v>27</v>
      </c>
      <c r="H183" s="75">
        <f>SUM(H174:H182)</f>
        <v>26</v>
      </c>
      <c r="I183" s="75">
        <f>SUM(I174:I182)</f>
        <v>103</v>
      </c>
      <c r="J183" s="75">
        <f>SUM(J174:J182)</f>
        <v>803</v>
      </c>
      <c r="K183" s="76"/>
      <c r="L183" s="75">
        <f>SUM(L174:L182)</f>
        <v>163.35999999999999</v>
      </c>
    </row>
    <row r="184" spans="1:12" ht="15" x14ac:dyDescent="0.2">
      <c r="A184" s="29">
        <f>A166</f>
        <v>2</v>
      </c>
      <c r="B184" s="30">
        <f>B166</f>
        <v>5</v>
      </c>
      <c r="C184" s="100" t="s">
        <v>4</v>
      </c>
      <c r="D184" s="101"/>
      <c r="E184" s="31"/>
      <c r="F184" s="83">
        <f>F173+F183</f>
        <v>1535</v>
      </c>
      <c r="G184" s="83">
        <f t="shared" ref="G184" si="32">G173+G183</f>
        <v>51</v>
      </c>
      <c r="H184" s="83">
        <f t="shared" ref="H184" si="33">H173+H183</f>
        <v>53</v>
      </c>
      <c r="I184" s="83">
        <f t="shared" ref="I184" si="34">I173+I183</f>
        <v>185</v>
      </c>
      <c r="J184" s="83">
        <f t="shared" ref="J184:L184" si="35">J173+J183</f>
        <v>1506</v>
      </c>
      <c r="K184" s="83"/>
      <c r="L184" s="83">
        <f t="shared" si="35"/>
        <v>295.86</v>
      </c>
    </row>
    <row r="185" spans="1:12" x14ac:dyDescent="0.2">
      <c r="A185" s="27"/>
      <c r="B185" s="28"/>
      <c r="C185" s="102" t="s">
        <v>5</v>
      </c>
      <c r="D185" s="102"/>
      <c r="E185" s="102"/>
      <c r="F185" s="34">
        <f>(F22+F41+F57+F75+F91+F110+F129+F147+F165+F184)/(IF(F22=0,0,1)+IF(F41=0,0,1)+IF(F57=0,0,1)+IF(F75=0,0,1)+IF(F91=0,0,1)+IF(F110=0,0,1)+IF(F129=0,0,1)+IF(F147=0,0,1)+IF(F165=0,0,1)+IF(F184=0,0,1))</f>
        <v>1382.4</v>
      </c>
      <c r="G185" s="34">
        <f>(G22+G41+G57+G75+G91+G110+G129+G147+G165+G184)/(IF(G22=0,0,1)+IF(G41=0,0,1)+IF(G57=0,0,1)+IF(G75=0,0,1)+IF(G91=0,0,1)+IF(G110=0,0,1)+IF(G129=0,0,1)+IF(G147=0,0,1)+IF(G165=0,0,1)+IF(G184=0,0,1))</f>
        <v>52.4</v>
      </c>
      <c r="H185" s="34">
        <f>(H22+H41+H57+H75+H91+H110+H129+H147+H165+H184)/(IF(H22=0,0,1)+IF(H41=0,0,1)+IF(H57=0,0,1)+IF(H75=0,0,1)+IF(H91=0,0,1)+IF(H110=0,0,1)+IF(H129=0,0,1)+IF(H147=0,0,1)+IF(H165=0,0,1)+IF(H184=0,0,1))</f>
        <v>46.4</v>
      </c>
      <c r="I185" s="34">
        <f>(I22+I41+I57+I75+I91+I110+I129+I147+I165+I184)/(IF(I22=0,0,1)+IF(I41=0,0,1)+IF(I57=0,0,1)+IF(I75=0,0,1)+IF(I91=0,0,1)+IF(I110=0,0,1)+IF(I129=0,0,1)+IF(I147=0,0,1)+IF(I165=0,0,1)+IF(I184=0,0,1))</f>
        <v>181.6</v>
      </c>
      <c r="J185" s="34">
        <f>(J22+J41+J57+J75+J91+J110+J129+J147+J165+J184)/(IF(J22=0,0,1)+IF(J41=0,0,1)+IF(J57=0,0,1)+IF(J75=0,0,1)+IF(J91=0,0,1)+IF(J110=0,0,1)+IF(J129=0,0,1)+IF(J147=0,0,1)+IF(J165=0,0,1)+IF(J184=0,0,1))</f>
        <v>1375.5</v>
      </c>
      <c r="K185" s="34"/>
      <c r="L185" s="34">
        <f>(L22+L41+L57+L75+L91+L110+L129+L147+L165+L184)/(IF(L22=0,0,1)+IF(L41=0,0,1)+IF(L57=0,0,1)+IF(L75=0,0,1)+IF(L91=0,0,1)+IF(L110=0,0,1)+IF(L129=0,0,1)+IF(L147=0,0,1)+IF(L165=0,0,1)+IF(L184=0,0,1))</f>
        <v>273.18000000000006</v>
      </c>
    </row>
  </sheetData>
  <mergeCells count="14">
    <mergeCell ref="C1:E1"/>
    <mergeCell ref="H1:K1"/>
    <mergeCell ref="H2:K2"/>
    <mergeCell ref="C41:D41"/>
    <mergeCell ref="C57:D57"/>
    <mergeCell ref="C75:D75"/>
    <mergeCell ref="C91:D91"/>
    <mergeCell ref="C22:D22"/>
    <mergeCell ref="C185:E185"/>
    <mergeCell ref="C184:D184"/>
    <mergeCell ref="C110:D110"/>
    <mergeCell ref="C129:D129"/>
    <mergeCell ref="C147:D147"/>
    <mergeCell ref="C165:D16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2024-01-26T12:36:38Z</dcterms:modified>
</cp:coreProperties>
</file>