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3-2024\Меню для раздела FOOD 2023-2024\Типовое меню\Типовое меню от 30.11.2023\"/>
    </mc:Choice>
  </mc:AlternateContent>
  <bookViews>
    <workbookView xWindow="0" yWindow="0" windowWidth="23760" windowHeight="115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70" i="1" l="1"/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B140" i="1"/>
  <c r="A140" i="1"/>
  <c r="L139" i="1"/>
  <c r="J139" i="1"/>
  <c r="I139" i="1"/>
  <c r="H139" i="1"/>
  <c r="G139" i="1"/>
  <c r="F139" i="1"/>
  <c r="B130" i="1"/>
  <c r="A130" i="1"/>
  <c r="L129" i="1"/>
  <c r="J129" i="1"/>
  <c r="J140" i="1" s="1"/>
  <c r="I129" i="1"/>
  <c r="I140" i="1" s="1"/>
  <c r="H129" i="1"/>
  <c r="H140" i="1" s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I121" i="1" s="1"/>
  <c r="H110" i="1"/>
  <c r="G110" i="1"/>
  <c r="G121" i="1" s="1"/>
  <c r="F110" i="1"/>
  <c r="B101" i="1"/>
  <c r="A101" i="1"/>
  <c r="L100" i="1"/>
  <c r="J100" i="1"/>
  <c r="I100" i="1"/>
  <c r="H100" i="1"/>
  <c r="G100" i="1"/>
  <c r="F100" i="1"/>
  <c r="B92" i="1"/>
  <c r="A92" i="1"/>
  <c r="L91" i="1"/>
  <c r="J91" i="1"/>
  <c r="I91" i="1"/>
  <c r="H91" i="1"/>
  <c r="G91" i="1"/>
  <c r="F91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1" i="1"/>
  <c r="A61" i="1"/>
  <c r="L60" i="1"/>
  <c r="J60" i="1"/>
  <c r="I60" i="1"/>
  <c r="H60" i="1"/>
  <c r="G60" i="1"/>
  <c r="F60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  <c r="F159" i="1" l="1"/>
  <c r="J121" i="1"/>
  <c r="I101" i="1"/>
  <c r="L140" i="1"/>
  <c r="G140" i="1"/>
  <c r="H121" i="1"/>
  <c r="L121" i="1"/>
  <c r="F121" i="1"/>
  <c r="G101" i="1"/>
  <c r="L101" i="1"/>
  <c r="H101" i="1"/>
  <c r="J101" i="1"/>
  <c r="F101" i="1"/>
  <c r="I81" i="1"/>
  <c r="H81" i="1"/>
  <c r="G81" i="1"/>
  <c r="J81" i="1"/>
  <c r="L81" i="1"/>
  <c r="F81" i="1"/>
  <c r="I61" i="1"/>
  <c r="H61" i="1"/>
  <c r="L61" i="1"/>
  <c r="J61" i="1"/>
  <c r="G61" i="1"/>
  <c r="F61" i="1"/>
  <c r="I43" i="1"/>
  <c r="H43" i="1"/>
  <c r="G43" i="1"/>
  <c r="J43" i="1"/>
  <c r="L43" i="1"/>
  <c r="F43" i="1"/>
  <c r="J23" i="1"/>
  <c r="I23" i="1"/>
  <c r="H23" i="1"/>
  <c r="G23" i="1"/>
  <c r="L23" i="1"/>
  <c r="F23" i="1"/>
  <c r="F199" i="1" l="1"/>
  <c r="L199" i="1"/>
  <c r="I199" i="1"/>
  <c r="H199" i="1"/>
  <c r="G199" i="1"/>
  <c r="J199" i="1"/>
</calcChain>
</file>

<file path=xl/sharedStrings.xml><?xml version="1.0" encoding="utf-8"?>
<sst xmlns="http://schemas.openxmlformats.org/spreadsheetml/2006/main" count="344" uniqueCount="130">
  <si>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</si>
  <si>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</si>
  <si>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</si>
  <si>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</si>
  <si>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</si>
  <si>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</si>
  <si>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</si>
  <si>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</si>
  <si>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</si>
  <si>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</si>
  <si>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</si>
  <si>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</si>
  <si>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</si>
  <si>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</si>
  <si>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</si>
  <si>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</si>
  <si>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</si>
  <si>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</si>
  <si>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</si>
  <si>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</si>
  <si>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</si>
  <si>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</si>
  <si>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</si>
  <si>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</si>
  <si>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</si>
  <si>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</si>
  <si>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</si>
  <si>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</si>
  <si>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</si>
  <si>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</si>
  <si>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</si>
  <si>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</si>
  <si>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</si>
  <si>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</si>
  <si>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</si>
  <si>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</si>
  <si>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</si>
  <si>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</si>
  <si>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</si>
  <si>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</si>
  <si>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</si>
  <si>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</si>
  <si>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Масло сливочное</t>
  </si>
  <si>
    <t>Батон пшеничный</t>
  </si>
  <si>
    <t>Сок фруктовый</t>
  </si>
  <si>
    <t>Хлеб пшеничный</t>
  </si>
  <si>
    <t>Фрукты свежие (яблоки)</t>
  </si>
  <si>
    <t>Хлеб ржано-пшеничный обогащенный йодом 24</t>
  </si>
  <si>
    <t>343, 520</t>
  </si>
  <si>
    <t>Кисель плодово-ягодный</t>
  </si>
  <si>
    <t>Чай с сахаром и лимоном</t>
  </si>
  <si>
    <t>Чай с сахаром и лимоном 180/15/5</t>
  </si>
  <si>
    <t>хле бел.</t>
  </si>
  <si>
    <t>Компот из смеси сухофруктов</t>
  </si>
  <si>
    <t>сладкое</t>
  </si>
  <si>
    <t xml:space="preserve">хлеб черн. </t>
  </si>
  <si>
    <t>Пюре картофельное</t>
  </si>
  <si>
    <t>Котлеты "Нежные"90</t>
  </si>
  <si>
    <t>Яйцо отварное</t>
  </si>
  <si>
    <t>булочное</t>
  </si>
  <si>
    <t>Каша из овсяных хлопьев "Геркулес" молочная жидкая с курагой 210/5</t>
  </si>
  <si>
    <t>Соус "Болоньезе" 50/40</t>
  </si>
  <si>
    <t>сок фруктовый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</si>
  <si>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</si>
  <si>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</si>
  <si>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</si>
  <si>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</si>
  <si>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</si>
  <si>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</si>
  <si>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</si>
  <si>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</si>
  <si>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</si>
  <si>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Суп картофельный с горохом</t>
  </si>
  <si>
    <t>Какао на молоке</t>
  </si>
  <si>
    <t>Батон пшеничный с маслом и сырос 30/10/25</t>
  </si>
  <si>
    <t xml:space="preserve">Яйцо отварное </t>
  </si>
  <si>
    <t>Борщ со свеклой и сметаной</t>
  </si>
  <si>
    <t>Байтсы (ломтики филе куриной в сухарях запеченые)</t>
  </si>
  <si>
    <t xml:space="preserve">Хлеб пшеничный </t>
  </si>
  <si>
    <t>Пюре гороховое с огурцами солеными (консервированными) 150/30</t>
  </si>
  <si>
    <t xml:space="preserve">Кофейный напиток с молоком </t>
  </si>
  <si>
    <t xml:space="preserve">Хлеб ржано-пшеничный обогащенный йодом </t>
  </si>
  <si>
    <t xml:space="preserve">Фрукты свежие яблоки </t>
  </si>
  <si>
    <t xml:space="preserve">Сок фруктовый </t>
  </si>
  <si>
    <t xml:space="preserve">Фрукты свежие (яблоки) </t>
  </si>
  <si>
    <t xml:space="preserve">Котлеты "Нежные" </t>
  </si>
  <si>
    <t xml:space="preserve">Кисель плодово-ягодный </t>
  </si>
  <si>
    <t xml:space="preserve">Батон пшеничный </t>
  </si>
  <si>
    <t>Пюре картофельное с зеленым горошком 150/40</t>
  </si>
  <si>
    <t xml:space="preserve">Суп картофельный с крупой пшенной и рыбой </t>
  </si>
  <si>
    <t>Говядина, тушеная с черносливом</t>
  </si>
  <si>
    <t>Рис отварной с овощами</t>
  </si>
  <si>
    <t xml:space="preserve">Напиток из плодов шиповника </t>
  </si>
  <si>
    <t xml:space="preserve">Молоко  1/200 в индивидуальной упаковке </t>
  </si>
  <si>
    <t>Жаркое по-домашнему  (из отварной говядины) 50/150</t>
  </si>
  <si>
    <t>Салат из квашенной капусты с маслом растительным</t>
  </si>
  <si>
    <t xml:space="preserve">Рассольник ленинградский со сметаной </t>
  </si>
  <si>
    <t>Ежики из говядины с томатным соусом 90/50</t>
  </si>
  <si>
    <t xml:space="preserve">Каша гречневая  вязкая с овощами </t>
  </si>
  <si>
    <t xml:space="preserve">Чай с сахаром </t>
  </si>
  <si>
    <t>Запеканка из печени с рисом и соусом сметанным</t>
  </si>
  <si>
    <t xml:space="preserve">Компот из смеси сухофруктов </t>
  </si>
  <si>
    <t>Каша гречневая вязкая с овощами и кукурузой 130/20</t>
  </si>
  <si>
    <t>Огурцы соленые (консервированные)</t>
  </si>
  <si>
    <t>Суп из овощей со сметаной</t>
  </si>
  <si>
    <t>Плов из булгура (филе грудки куриной</t>
  </si>
  <si>
    <t xml:space="preserve">Кофейный напиток на молоке </t>
  </si>
  <si>
    <t>Стрипсы (брусочки из филе куриной грудки в панировке (запеченые)</t>
  </si>
  <si>
    <t xml:space="preserve">Какао с молоком </t>
  </si>
  <si>
    <t xml:space="preserve">Печенье "Палочка песочная в шоколаде" </t>
  </si>
  <si>
    <t>Рагу овощное</t>
  </si>
  <si>
    <t>Пюре картофельное с горошком зеленым консервированным 150/50</t>
  </si>
  <si>
    <t>Чай с сахаром</t>
  </si>
  <si>
    <t xml:space="preserve">Масло сливочное </t>
  </si>
  <si>
    <t>Макароны отварные согурцом соленым(консервированным) 150/30</t>
  </si>
  <si>
    <t>Птица тушенная в сметанном соусе с рисом припущенным</t>
  </si>
  <si>
    <t>Кукуруза консервированная</t>
  </si>
  <si>
    <t>Борщ с капустой и картофелем со сметаной 200/5</t>
  </si>
  <si>
    <t>Запеканка из печени с рисом и соусом сметанным 100/30</t>
  </si>
  <si>
    <t>Салат из квашеной капусты с маслом растительным</t>
  </si>
  <si>
    <t>Котлета куриная ( филе грудки куриной) под сырной шапкой 90/10</t>
  </si>
  <si>
    <t>Рыбные пальчики (филе минтая) в сухарях запеченые с пюре картофельным</t>
  </si>
  <si>
    <t>Огурцы соленые консервированные</t>
  </si>
  <si>
    <t>Говядина отварная тушеная с капустой 50/150</t>
  </si>
  <si>
    <t>Фрукты свежие яюлоки</t>
  </si>
  <si>
    <t>Молоко в индивидуальной упаковке</t>
  </si>
  <si>
    <t>МОБУ СОШ № 84 г. Сочи им. Павлова Н.З.</t>
  </si>
  <si>
    <t>Директор ОУ</t>
  </si>
  <si>
    <t>Рудниченко О.Н.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</si>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</sst>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2" fontId="13" fillId="5" borderId="2" xfId="0" applyNumberFormat="1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Protection="1">
      <protection locked="0"/>
    </xf>
    <xf numFmtId="0" fontId="4" fillId="3" borderId="24" xfId="0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 applyProtection="1">
      <alignment horizontal="center" vertical="top" wrapText="1"/>
      <protection locked="0"/>
    </xf>
    <xf numFmtId="2" fontId="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center" vertical="top" wrapText="1"/>
      <protection locked="0"/>
    </xf>
    <xf numFmtId="2" fontId="4" fillId="0" borderId="25" xfId="0" applyNumberFormat="1" applyFont="1" applyBorder="1" applyAlignment="1">
      <alignment horizontal="center" vertical="top" wrapText="1"/>
    </xf>
    <xf numFmtId="2" fontId="4" fillId="3" borderId="29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8" t="s">
        <v>126</v>
      </c>
      <c r="D1" s="79"/>
      <c r="E1" s="79"/>
      <c r="F1" s="12" t="s">
        <v>16</v>
      </c>
      <c r="G1" s="2" t="s">
        <v>17</v>
      </c>
      <c r="H1" s="80" t="s">
        <v>127</v>
      </c>
      <c r="I1" s="80"/>
      <c r="J1" s="80"/>
      <c r="K1" s="80"/>
    </row>
    <row r="2" spans="1:12" ht="18" x14ac:dyDescent="0.2">
      <c r="A2" s="35" t="s">
        <v>6</v>
      </c>
      <c r="C2" s="2"/>
      <c r="G2" s="2" t="s">
        <v>18</v>
      </c>
      <c r="H2" s="80" t="s">
        <v>128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84" t="s">
        <v>129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74">
        <v>20.440000000000001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65"/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3</v>
      </c>
      <c r="H8" s="43">
        <v>3</v>
      </c>
      <c r="I8" s="43">
        <v>23</v>
      </c>
      <c r="J8" s="43">
        <v>130</v>
      </c>
      <c r="K8" s="44">
        <v>692</v>
      </c>
      <c r="L8" s="65">
        <v>14.88</v>
      </c>
    </row>
    <row r="9" spans="1:12" ht="15" x14ac:dyDescent="0.25">
      <c r="A9" s="23"/>
      <c r="B9" s="15"/>
      <c r="C9" s="11"/>
      <c r="D9" s="7" t="s">
        <v>23</v>
      </c>
      <c r="E9" s="42" t="s">
        <v>81</v>
      </c>
      <c r="F9" s="43">
        <v>16</v>
      </c>
      <c r="G9" s="43">
        <v>1</v>
      </c>
      <c r="H9" s="43">
        <v>1</v>
      </c>
      <c r="I9" s="43">
        <v>6</v>
      </c>
      <c r="J9" s="43">
        <v>32</v>
      </c>
      <c r="K9" s="44"/>
      <c r="L9" s="65">
        <v>1.21</v>
      </c>
    </row>
    <row r="10" spans="1:12" ht="15" x14ac:dyDescent="0.25">
      <c r="A10" s="23"/>
      <c r="B10" s="15"/>
      <c r="C10" s="11"/>
      <c r="D10" s="7" t="s">
        <v>24</v>
      </c>
      <c r="E10" s="42" t="s">
        <v>82</v>
      </c>
      <c r="F10" s="43">
        <v>110</v>
      </c>
      <c r="G10" s="43">
        <v>0</v>
      </c>
      <c r="H10" s="43">
        <v>0</v>
      </c>
      <c r="I10" s="43">
        <v>11</v>
      </c>
      <c r="J10" s="43">
        <v>52</v>
      </c>
      <c r="K10" s="44">
        <v>338</v>
      </c>
      <c r="L10" s="65">
        <v>13.59</v>
      </c>
    </row>
    <row r="11" spans="1:12" ht="15" x14ac:dyDescent="0.25">
      <c r="A11" s="23"/>
      <c r="B11" s="15"/>
      <c r="C11" s="11"/>
      <c r="D11" s="6"/>
      <c r="E11" s="42" t="s">
        <v>75</v>
      </c>
      <c r="F11" s="43">
        <v>40</v>
      </c>
      <c r="G11" s="43">
        <v>5</v>
      </c>
      <c r="H11" s="43">
        <v>5</v>
      </c>
      <c r="I11" s="43">
        <v>1</v>
      </c>
      <c r="J11" s="43">
        <v>63</v>
      </c>
      <c r="K11" s="44">
        <v>337</v>
      </c>
      <c r="L11" s="65">
        <v>13.14</v>
      </c>
    </row>
    <row r="12" spans="1:12" ht="15" x14ac:dyDescent="0.25">
      <c r="A12" s="23"/>
      <c r="B12" s="15"/>
      <c r="C12" s="11"/>
      <c r="D12" s="6" t="s">
        <v>26</v>
      </c>
      <c r="E12" s="42" t="s">
        <v>74</v>
      </c>
      <c r="F12" s="43">
        <v>65</v>
      </c>
      <c r="G12" s="43">
        <v>8</v>
      </c>
      <c r="H12" s="43">
        <v>13</v>
      </c>
      <c r="I12" s="43">
        <v>15</v>
      </c>
      <c r="J12" s="43">
        <v>206</v>
      </c>
      <c r="K12" s="44">
        <v>97.96</v>
      </c>
      <c r="L12" s="65">
        <v>39.700000000000003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586</v>
      </c>
      <c r="G13" s="19">
        <f>SUM(G6:G12)</f>
        <v>23</v>
      </c>
      <c r="H13" s="19">
        <f>SUM(H6:H12)</f>
        <v>29</v>
      </c>
      <c r="I13" s="19">
        <f>SUM(I6:I12)</f>
        <v>84</v>
      </c>
      <c r="J13" s="19">
        <f>SUM(J6:J12)</f>
        <v>689</v>
      </c>
      <c r="K13" s="25"/>
      <c r="L13" s="75">
        <f>SUM(L6:L12)</f>
        <v>102.96000000000001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65"/>
    </row>
    <row r="15" spans="1:12" ht="15" x14ac:dyDescent="0.25">
      <c r="A15" s="23"/>
      <c r="B15" s="15"/>
      <c r="C15" s="11"/>
      <c r="D15" s="7" t="s">
        <v>27</v>
      </c>
      <c r="E15" s="42" t="s">
        <v>76</v>
      </c>
      <c r="F15" s="43">
        <v>205</v>
      </c>
      <c r="G15" s="43">
        <v>2</v>
      </c>
      <c r="H15" s="43">
        <v>5</v>
      </c>
      <c r="I15" s="43">
        <v>9</v>
      </c>
      <c r="J15" s="43">
        <v>99</v>
      </c>
      <c r="K15" s="44">
        <v>83</v>
      </c>
      <c r="L15" s="65">
        <v>13.12</v>
      </c>
    </row>
    <row r="16" spans="1:12" ht="15" x14ac:dyDescent="0.25">
      <c r="A16" s="23"/>
      <c r="B16" s="15"/>
      <c r="C16" s="11"/>
      <c r="D16" s="7" t="s">
        <v>28</v>
      </c>
      <c r="E16" s="42" t="s">
        <v>77</v>
      </c>
      <c r="F16" s="43">
        <v>90</v>
      </c>
      <c r="G16" s="43">
        <v>16</v>
      </c>
      <c r="H16" s="43">
        <v>5</v>
      </c>
      <c r="I16" s="43">
        <v>10</v>
      </c>
      <c r="J16" s="43">
        <v>148</v>
      </c>
      <c r="K16" s="44">
        <v>452</v>
      </c>
      <c r="L16" s="65">
        <v>52.01</v>
      </c>
    </row>
    <row r="17" spans="1:12" ht="25.5" x14ac:dyDescent="0.25">
      <c r="A17" s="23"/>
      <c r="B17" s="15"/>
      <c r="C17" s="11"/>
      <c r="D17" s="7" t="s">
        <v>29</v>
      </c>
      <c r="E17" s="42" t="s">
        <v>79</v>
      </c>
      <c r="F17" s="43">
        <v>180</v>
      </c>
      <c r="G17" s="43">
        <v>16</v>
      </c>
      <c r="H17" s="43">
        <v>5</v>
      </c>
      <c r="I17" s="43">
        <v>27</v>
      </c>
      <c r="J17" s="43">
        <v>227</v>
      </c>
      <c r="K17" s="44">
        <v>468</v>
      </c>
      <c r="L17" s="65">
        <v>22.58</v>
      </c>
    </row>
    <row r="18" spans="1:12" ht="15" x14ac:dyDescent="0.25">
      <c r="A18" s="23"/>
      <c r="B18" s="15"/>
      <c r="C18" s="11"/>
      <c r="D18" s="7" t="s">
        <v>30</v>
      </c>
      <c r="E18" s="42" t="s">
        <v>83</v>
      </c>
      <c r="F18" s="43">
        <v>200</v>
      </c>
      <c r="G18" s="43">
        <v>1</v>
      </c>
      <c r="H18" s="43">
        <v>0</v>
      </c>
      <c r="I18" s="43">
        <v>20</v>
      </c>
      <c r="J18" s="43">
        <v>92</v>
      </c>
      <c r="K18" s="44">
        <v>707</v>
      </c>
      <c r="L18" s="65">
        <v>29.7</v>
      </c>
    </row>
    <row r="19" spans="1:12" ht="15" x14ac:dyDescent="0.25">
      <c r="A19" s="23"/>
      <c r="B19" s="15"/>
      <c r="C19" s="11"/>
      <c r="D19" s="7" t="s">
        <v>31</v>
      </c>
      <c r="E19" s="51" t="s">
        <v>78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/>
      <c r="L19" s="65">
        <v>1.91</v>
      </c>
    </row>
    <row r="20" spans="1:12" ht="15" x14ac:dyDescent="0.25">
      <c r="A20" s="23"/>
      <c r="B20" s="15"/>
      <c r="C20" s="11"/>
      <c r="D20" s="7" t="s">
        <v>32</v>
      </c>
      <c r="E20" s="51" t="s">
        <v>81</v>
      </c>
      <c r="F20" s="43">
        <v>24</v>
      </c>
      <c r="G20" s="43">
        <v>2</v>
      </c>
      <c r="H20" s="43">
        <v>0</v>
      </c>
      <c r="I20" s="43">
        <v>10</v>
      </c>
      <c r="J20" s="43">
        <v>48</v>
      </c>
      <c r="K20" s="44"/>
      <c r="L20" s="65">
        <v>1.81</v>
      </c>
    </row>
    <row r="21" spans="1:12" ht="15" x14ac:dyDescent="0.25">
      <c r="A21" s="23"/>
      <c r="B21" s="15"/>
      <c r="C21" s="11"/>
      <c r="D21" s="6" t="s">
        <v>24</v>
      </c>
      <c r="E21" s="53" t="s">
        <v>84</v>
      </c>
      <c r="F21" s="43">
        <v>100</v>
      </c>
      <c r="G21" s="43">
        <v>0</v>
      </c>
      <c r="H21" s="43">
        <v>0</v>
      </c>
      <c r="I21" s="43">
        <v>10</v>
      </c>
      <c r="J21" s="43">
        <v>47</v>
      </c>
      <c r="K21" s="44">
        <v>338</v>
      </c>
      <c r="L21" s="65">
        <v>12.35</v>
      </c>
    </row>
    <row r="22" spans="1:12" ht="15" x14ac:dyDescent="0.25">
      <c r="A22" s="24"/>
      <c r="B22" s="17"/>
      <c r="C22" s="8"/>
      <c r="D22" s="18" t="s">
        <v>33</v>
      </c>
      <c r="E22" s="52"/>
      <c r="F22" s="19">
        <f>SUM(F14:F21)</f>
        <v>829</v>
      </c>
      <c r="G22" s="19">
        <f>SUM(G14:G21)</f>
        <v>39</v>
      </c>
      <c r="H22" s="19">
        <f>SUM(H14:H21)</f>
        <v>15</v>
      </c>
      <c r="I22" s="19">
        <f>SUM(I14:I21)</f>
        <v>101</v>
      </c>
      <c r="J22" s="19">
        <f>SUM(J14:J21)</f>
        <v>732</v>
      </c>
      <c r="K22" s="25"/>
      <c r="L22" s="75">
        <f>SUM(L14:L21)</f>
        <v>133.47999999999999</v>
      </c>
    </row>
    <row r="23" spans="1:12" ht="15.75" thickBot="1" x14ac:dyDescent="0.25">
      <c r="A23" s="29">
        <f>A6</f>
        <v>1</v>
      </c>
      <c r="B23" s="30">
        <f>B6</f>
        <v>1</v>
      </c>
      <c r="C23" s="81" t="s">
        <v>4</v>
      </c>
      <c r="D23" s="82"/>
      <c r="E23" s="31"/>
      <c r="F23" s="32">
        <f>F13+F22</f>
        <v>1415</v>
      </c>
      <c r="G23" s="32">
        <f>G13+G22</f>
        <v>62</v>
      </c>
      <c r="H23" s="32">
        <f>H13+H22</f>
        <v>44</v>
      </c>
      <c r="I23" s="32">
        <f>I13+I22</f>
        <v>185</v>
      </c>
      <c r="J23" s="32">
        <f>J13+J22</f>
        <v>1421</v>
      </c>
      <c r="K23" s="64"/>
      <c r="L23" s="76">
        <f>L13+L22</f>
        <v>236.44</v>
      </c>
    </row>
    <row r="24" spans="1:12" ht="15" x14ac:dyDescent="0.25">
      <c r="A24" s="20">
        <v>1</v>
      </c>
      <c r="B24" s="21">
        <v>2</v>
      </c>
      <c r="C24" s="22" t="s">
        <v>20</v>
      </c>
      <c r="D24" s="5" t="s">
        <v>21</v>
      </c>
      <c r="E24" s="39" t="s">
        <v>85</v>
      </c>
      <c r="F24" s="40">
        <v>90</v>
      </c>
      <c r="G24" s="40">
        <v>13</v>
      </c>
      <c r="H24" s="40">
        <v>5</v>
      </c>
      <c r="I24" s="40">
        <v>6</v>
      </c>
      <c r="J24" s="40">
        <v>122</v>
      </c>
      <c r="K24" s="41">
        <v>343</v>
      </c>
      <c r="L24" s="69">
        <v>47.27</v>
      </c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70"/>
    </row>
    <row r="26" spans="1:12" ht="15" x14ac:dyDescent="0.25">
      <c r="A26" s="23"/>
      <c r="B26" s="15"/>
      <c r="C26" s="11"/>
      <c r="D26" s="7" t="s">
        <v>22</v>
      </c>
      <c r="E26" s="42" t="s">
        <v>86</v>
      </c>
      <c r="F26" s="43">
        <v>200</v>
      </c>
      <c r="G26" s="43">
        <v>0</v>
      </c>
      <c r="H26" s="43">
        <v>0</v>
      </c>
      <c r="I26" s="43">
        <v>23</v>
      </c>
      <c r="J26" s="43">
        <v>194</v>
      </c>
      <c r="K26" s="44">
        <v>648</v>
      </c>
      <c r="L26" s="70">
        <v>6.48</v>
      </c>
    </row>
    <row r="27" spans="1:12" ht="15" x14ac:dyDescent="0.25">
      <c r="A27" s="23"/>
      <c r="B27" s="15"/>
      <c r="C27" s="11"/>
      <c r="D27" s="7" t="s">
        <v>23</v>
      </c>
      <c r="E27" s="51" t="s">
        <v>87</v>
      </c>
      <c r="F27" s="43">
        <v>25</v>
      </c>
      <c r="G27" s="43">
        <v>2</v>
      </c>
      <c r="H27" s="43">
        <v>0</v>
      </c>
      <c r="I27" s="43">
        <v>12</v>
      </c>
      <c r="J27" s="43">
        <v>60</v>
      </c>
      <c r="K27" s="44"/>
      <c r="L27" s="70">
        <v>2.63</v>
      </c>
    </row>
    <row r="28" spans="1:12" ht="15" x14ac:dyDescent="0.25">
      <c r="A28" s="23"/>
      <c r="B28" s="15"/>
      <c r="C28" s="11"/>
      <c r="D28" s="7" t="s">
        <v>24</v>
      </c>
      <c r="E28" s="42"/>
      <c r="F28" s="43"/>
      <c r="G28" s="43"/>
      <c r="H28" s="43"/>
      <c r="I28" s="43"/>
      <c r="J28" s="43"/>
      <c r="K28" s="44"/>
      <c r="L28" s="71"/>
    </row>
    <row r="29" spans="1:12" ht="15" x14ac:dyDescent="0.25">
      <c r="A29" s="23"/>
      <c r="B29" s="15"/>
      <c r="C29" s="11"/>
      <c r="D29" s="6" t="s">
        <v>29</v>
      </c>
      <c r="E29" s="51" t="s">
        <v>88</v>
      </c>
      <c r="F29" s="43">
        <v>190</v>
      </c>
      <c r="G29" s="43">
        <v>6</v>
      </c>
      <c r="H29" s="43">
        <v>10</v>
      </c>
      <c r="I29" s="43">
        <v>17</v>
      </c>
      <c r="J29" s="43">
        <v>211</v>
      </c>
      <c r="K29" s="44">
        <v>520.101</v>
      </c>
      <c r="L29" s="71">
        <v>40.44</v>
      </c>
    </row>
    <row r="30" spans="1:12" ht="15" x14ac:dyDescent="0.25">
      <c r="A30" s="23"/>
      <c r="B30" s="15"/>
      <c r="C30" s="11"/>
      <c r="D30" s="6" t="s">
        <v>32</v>
      </c>
      <c r="E30" s="51" t="s">
        <v>81</v>
      </c>
      <c r="F30" s="43">
        <v>16</v>
      </c>
      <c r="G30" s="43">
        <v>1</v>
      </c>
      <c r="H30" s="43">
        <v>0</v>
      </c>
      <c r="I30" s="43">
        <v>6</v>
      </c>
      <c r="J30" s="43">
        <v>32</v>
      </c>
      <c r="K30" s="44"/>
      <c r="L30" s="71">
        <v>1.21</v>
      </c>
    </row>
    <row r="31" spans="1:12" ht="15" x14ac:dyDescent="0.25">
      <c r="A31" s="23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71"/>
    </row>
    <row r="32" spans="1:12" ht="15" x14ac:dyDescent="0.25">
      <c r="A32" s="24"/>
      <c r="B32" s="17"/>
      <c r="C32" s="8"/>
      <c r="D32" s="18" t="s">
        <v>33</v>
      </c>
      <c r="E32" s="9"/>
      <c r="F32" s="19">
        <f>SUM(F24:F31)</f>
        <v>521</v>
      </c>
      <c r="G32" s="19">
        <f t="shared" ref="G32" si="0">SUM(G24:G31)</f>
        <v>22</v>
      </c>
      <c r="H32" s="19">
        <f t="shared" ref="H32" si="1">SUM(H24:H31)</f>
        <v>15</v>
      </c>
      <c r="I32" s="19">
        <f t="shared" ref="I32" si="2">SUM(I24:I31)</f>
        <v>64</v>
      </c>
      <c r="J32" s="19">
        <f t="shared" ref="J32:L32" si="3">SUM(J24:J31)</f>
        <v>619</v>
      </c>
      <c r="K32" s="25"/>
      <c r="L32" s="72">
        <f t="shared" si="3"/>
        <v>98.029999999999987</v>
      </c>
    </row>
    <row r="33" spans="1:12" ht="15" x14ac:dyDescent="0.25">
      <c r="A33" s="26">
        <f>A24</f>
        <v>1</v>
      </c>
      <c r="B33" s="13">
        <f>B24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71"/>
    </row>
    <row r="34" spans="1:12" ht="15" x14ac:dyDescent="0.25">
      <c r="A34" s="23"/>
      <c r="B34" s="15"/>
      <c r="C34" s="11"/>
      <c r="D34" s="7" t="s">
        <v>27</v>
      </c>
      <c r="E34" s="51" t="s">
        <v>89</v>
      </c>
      <c r="F34" s="43">
        <v>230</v>
      </c>
      <c r="G34" s="43">
        <v>5</v>
      </c>
      <c r="H34" s="43">
        <v>2</v>
      </c>
      <c r="I34" s="43">
        <v>16</v>
      </c>
      <c r="J34" s="43">
        <v>97</v>
      </c>
      <c r="K34" s="44">
        <v>138</v>
      </c>
      <c r="L34" s="71">
        <v>25.3</v>
      </c>
    </row>
    <row r="35" spans="1:12" ht="15" x14ac:dyDescent="0.25">
      <c r="A35" s="23"/>
      <c r="B35" s="15"/>
      <c r="C35" s="11"/>
      <c r="D35" s="7" t="s">
        <v>28</v>
      </c>
      <c r="E35" s="51" t="s">
        <v>90</v>
      </c>
      <c r="F35" s="43">
        <v>100</v>
      </c>
      <c r="G35" s="43">
        <v>18</v>
      </c>
      <c r="H35" s="43">
        <v>11</v>
      </c>
      <c r="I35" s="43">
        <v>3</v>
      </c>
      <c r="J35" s="43">
        <v>229</v>
      </c>
      <c r="K35" s="44">
        <v>441</v>
      </c>
      <c r="L35" s="71">
        <v>91.01</v>
      </c>
    </row>
    <row r="36" spans="1:12" ht="15" x14ac:dyDescent="0.25">
      <c r="A36" s="23"/>
      <c r="B36" s="15"/>
      <c r="C36" s="11"/>
      <c r="D36" s="7" t="s">
        <v>29</v>
      </c>
      <c r="E36" s="51" t="s">
        <v>91</v>
      </c>
      <c r="F36" s="43">
        <v>150</v>
      </c>
      <c r="G36" s="43">
        <v>3</v>
      </c>
      <c r="H36" s="43">
        <v>8</v>
      </c>
      <c r="I36" s="43">
        <v>34</v>
      </c>
      <c r="J36" s="43">
        <v>223</v>
      </c>
      <c r="K36" s="44">
        <v>464</v>
      </c>
      <c r="L36" s="71">
        <v>17.350000000000001</v>
      </c>
    </row>
    <row r="37" spans="1:12" ht="15" x14ac:dyDescent="0.25">
      <c r="A37" s="23"/>
      <c r="B37" s="15"/>
      <c r="C37" s="11"/>
      <c r="D37" s="7" t="s">
        <v>30</v>
      </c>
      <c r="E37" s="51" t="s">
        <v>92</v>
      </c>
      <c r="F37" s="43">
        <v>200</v>
      </c>
      <c r="G37" s="43">
        <v>1</v>
      </c>
      <c r="H37" s="43">
        <v>0</v>
      </c>
      <c r="I37" s="43">
        <v>25</v>
      </c>
      <c r="J37" s="43">
        <v>117</v>
      </c>
      <c r="K37" s="44">
        <v>388</v>
      </c>
      <c r="L37" s="71">
        <v>9.4700000000000006</v>
      </c>
    </row>
    <row r="38" spans="1:12" ht="15" x14ac:dyDescent="0.25">
      <c r="A38" s="23"/>
      <c r="B38" s="15"/>
      <c r="C38" s="11"/>
      <c r="D38" s="7" t="s">
        <v>31</v>
      </c>
      <c r="E38" s="51" t="s">
        <v>78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/>
      <c r="L38" s="71">
        <v>1.91</v>
      </c>
    </row>
    <row r="39" spans="1:12" ht="15" x14ac:dyDescent="0.25">
      <c r="A39" s="23"/>
      <c r="B39" s="15"/>
      <c r="C39" s="11"/>
      <c r="D39" s="7" t="s">
        <v>32</v>
      </c>
      <c r="E39" s="51" t="s">
        <v>47</v>
      </c>
      <c r="F39" s="43">
        <v>24</v>
      </c>
      <c r="G39" s="43">
        <v>2</v>
      </c>
      <c r="H39" s="43">
        <v>0</v>
      </c>
      <c r="I39" s="43">
        <v>10</v>
      </c>
      <c r="J39" s="43">
        <v>48</v>
      </c>
      <c r="K39" s="44"/>
      <c r="L39" s="71">
        <v>1.81</v>
      </c>
    </row>
    <row r="40" spans="1:12" ht="15" x14ac:dyDescent="0.25">
      <c r="A40" s="23"/>
      <c r="B40" s="15"/>
      <c r="C40" s="11"/>
      <c r="D40" s="6"/>
      <c r="E40" s="53" t="s">
        <v>93</v>
      </c>
      <c r="F40" s="43">
        <v>200</v>
      </c>
      <c r="G40" s="43">
        <v>6</v>
      </c>
      <c r="H40" s="43">
        <v>6</v>
      </c>
      <c r="I40" s="43">
        <v>9</v>
      </c>
      <c r="J40" s="43">
        <v>120</v>
      </c>
      <c r="K40" s="44"/>
      <c r="L40" s="71">
        <v>27.95</v>
      </c>
    </row>
    <row r="41" spans="1:12" ht="15" x14ac:dyDescent="0.25">
      <c r="A41" s="23"/>
      <c r="B41" s="15"/>
      <c r="C41" s="11"/>
      <c r="D41" s="6"/>
      <c r="E41" s="57"/>
      <c r="F41" s="43"/>
      <c r="G41" s="43"/>
      <c r="H41" s="43"/>
      <c r="I41" s="43"/>
      <c r="J41" s="43"/>
      <c r="K41" s="44"/>
      <c r="L41" s="71"/>
    </row>
    <row r="42" spans="1:12" ht="15" x14ac:dyDescent="0.25">
      <c r="A42" s="24"/>
      <c r="B42" s="17"/>
      <c r="C42" s="8"/>
      <c r="D42" s="18" t="s">
        <v>33</v>
      </c>
      <c r="E42" s="9"/>
      <c r="F42" s="19">
        <f>SUM(F33:F41)</f>
        <v>934</v>
      </c>
      <c r="G42" s="19">
        <f t="shared" ref="G42" si="4">SUM(G33:G41)</f>
        <v>37</v>
      </c>
      <c r="H42" s="19">
        <f t="shared" ref="H42" si="5">SUM(H33:H41)</f>
        <v>27</v>
      </c>
      <c r="I42" s="19">
        <f t="shared" ref="I42" si="6">SUM(I33:I41)</f>
        <v>112</v>
      </c>
      <c r="J42" s="19">
        <f t="shared" ref="J42:L42" si="7">SUM(J33:J41)</f>
        <v>905</v>
      </c>
      <c r="K42" s="25"/>
      <c r="L42" s="72">
        <f t="shared" si="7"/>
        <v>174.79999999999998</v>
      </c>
    </row>
    <row r="43" spans="1:12" ht="15.75" customHeight="1" thickBot="1" x14ac:dyDescent="0.25">
      <c r="A43" s="29">
        <f>A24</f>
        <v>1</v>
      </c>
      <c r="B43" s="30">
        <f>B24</f>
        <v>2</v>
      </c>
      <c r="C43" s="81" t="s">
        <v>4</v>
      </c>
      <c r="D43" s="82"/>
      <c r="E43" s="31"/>
      <c r="F43" s="32">
        <f>F32+F42</f>
        <v>1455</v>
      </c>
      <c r="G43" s="32">
        <f t="shared" ref="G43" si="8">G32+G42</f>
        <v>59</v>
      </c>
      <c r="H43" s="32">
        <f t="shared" ref="H43" si="9">H32+H42</f>
        <v>42</v>
      </c>
      <c r="I43" s="32">
        <f t="shared" ref="I43" si="10">I32+I42</f>
        <v>176</v>
      </c>
      <c r="J43" s="32">
        <f t="shared" ref="J43:L43" si="11">J32+J42</f>
        <v>1524</v>
      </c>
      <c r="K43" s="64"/>
      <c r="L43" s="73">
        <f t="shared" si="11"/>
        <v>272.83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0" t="s">
        <v>94</v>
      </c>
      <c r="F44" s="43">
        <v>200</v>
      </c>
      <c r="G44" s="43">
        <v>18</v>
      </c>
      <c r="H44" s="43">
        <v>15</v>
      </c>
      <c r="I44" s="43">
        <v>28</v>
      </c>
      <c r="J44" s="43">
        <v>287</v>
      </c>
      <c r="K44" s="44">
        <v>436</v>
      </c>
      <c r="L44" s="66">
        <v>88.82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66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377</v>
      </c>
      <c r="L46" s="66">
        <v>2.25</v>
      </c>
    </row>
    <row r="47" spans="1:12" ht="15" x14ac:dyDescent="0.25">
      <c r="A47" s="23"/>
      <c r="B47" s="15"/>
      <c r="C47" s="11"/>
      <c r="D47" s="7" t="s">
        <v>23</v>
      </c>
      <c r="E47" s="51" t="s">
        <v>81</v>
      </c>
      <c r="F47" s="43">
        <v>16</v>
      </c>
      <c r="G47" s="43">
        <v>1</v>
      </c>
      <c r="H47" s="43">
        <v>0</v>
      </c>
      <c r="I47" s="43">
        <v>6</v>
      </c>
      <c r="J47" s="43">
        <v>32</v>
      </c>
      <c r="K47" s="44"/>
      <c r="L47" s="66">
        <v>1.21</v>
      </c>
    </row>
    <row r="48" spans="1:12" ht="15" x14ac:dyDescent="0.25">
      <c r="A48" s="23"/>
      <c r="B48" s="15"/>
      <c r="C48" s="11"/>
      <c r="D48" s="7" t="s">
        <v>24</v>
      </c>
      <c r="E48" s="51" t="s">
        <v>84</v>
      </c>
      <c r="F48" s="43">
        <v>110</v>
      </c>
      <c r="G48" s="43">
        <v>0</v>
      </c>
      <c r="H48" s="43">
        <v>0</v>
      </c>
      <c r="I48" s="43">
        <v>11</v>
      </c>
      <c r="J48" s="43">
        <v>52</v>
      </c>
      <c r="K48" s="44">
        <v>338</v>
      </c>
      <c r="L48" s="66">
        <v>13.59</v>
      </c>
    </row>
    <row r="49" spans="1:12" ht="15" x14ac:dyDescent="0.25">
      <c r="A49" s="23"/>
      <c r="B49" s="15"/>
      <c r="C49" s="11"/>
      <c r="D49" s="77" t="s">
        <v>26</v>
      </c>
      <c r="E49" s="51" t="s">
        <v>95</v>
      </c>
      <c r="F49" s="43">
        <v>60</v>
      </c>
      <c r="G49" s="43">
        <v>1</v>
      </c>
      <c r="H49" s="43">
        <v>3</v>
      </c>
      <c r="I49" s="43">
        <v>2</v>
      </c>
      <c r="J49" s="43">
        <v>41</v>
      </c>
      <c r="K49" s="44">
        <v>47</v>
      </c>
      <c r="L49" s="66">
        <v>13.49</v>
      </c>
    </row>
    <row r="50" spans="1:12" ht="15" x14ac:dyDescent="0.25">
      <c r="A50" s="23"/>
      <c r="B50" s="15"/>
      <c r="C50" s="11"/>
      <c r="D50" s="6" t="s">
        <v>52</v>
      </c>
      <c r="E50" s="51" t="s">
        <v>78</v>
      </c>
      <c r="F50" s="43">
        <v>25</v>
      </c>
      <c r="G50" s="43">
        <v>2</v>
      </c>
      <c r="H50" s="43">
        <v>0</v>
      </c>
      <c r="I50" s="43">
        <v>10</v>
      </c>
      <c r="J50" s="43">
        <v>59</v>
      </c>
      <c r="K50" s="44"/>
      <c r="L50" s="66">
        <v>1.59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611</v>
      </c>
      <c r="G51" s="19">
        <f t="shared" ref="G51" si="12">SUM(G44:G50)</f>
        <v>22</v>
      </c>
      <c r="H51" s="19">
        <f t="shared" ref="H51" si="13">SUM(H44:H50)</f>
        <v>18</v>
      </c>
      <c r="I51" s="19">
        <f t="shared" ref="I51" si="14">SUM(I44:I50)</f>
        <v>72</v>
      </c>
      <c r="J51" s="19">
        <f t="shared" ref="J51:L51" si="15">SUM(J44:J50)</f>
        <v>531</v>
      </c>
      <c r="K51" s="25"/>
      <c r="L51" s="67">
        <f t="shared" si="15"/>
        <v>120.94999999999999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66"/>
    </row>
    <row r="53" spans="1:12" ht="15" x14ac:dyDescent="0.25">
      <c r="A53" s="23"/>
      <c r="B53" s="15"/>
      <c r="C53" s="11"/>
      <c r="D53" s="7" t="s">
        <v>27</v>
      </c>
      <c r="E53" s="51" t="s">
        <v>96</v>
      </c>
      <c r="F53" s="43">
        <v>205</v>
      </c>
      <c r="G53" s="43">
        <v>2</v>
      </c>
      <c r="H53" s="43">
        <v>4</v>
      </c>
      <c r="I53" s="43">
        <v>16</v>
      </c>
      <c r="J53" s="43">
        <v>165</v>
      </c>
      <c r="K53" s="44">
        <v>132</v>
      </c>
      <c r="L53" s="65">
        <v>17.62</v>
      </c>
    </row>
    <row r="54" spans="1:12" ht="15" x14ac:dyDescent="0.25">
      <c r="A54" s="23"/>
      <c r="B54" s="15"/>
      <c r="C54" s="11"/>
      <c r="D54" s="7" t="s">
        <v>28</v>
      </c>
      <c r="E54" s="51" t="s">
        <v>97</v>
      </c>
      <c r="F54" s="43">
        <v>140</v>
      </c>
      <c r="G54" s="43">
        <v>13</v>
      </c>
      <c r="H54" s="43">
        <v>7</v>
      </c>
      <c r="I54" s="43">
        <v>13</v>
      </c>
      <c r="J54" s="43">
        <v>173</v>
      </c>
      <c r="K54" s="44">
        <v>463</v>
      </c>
      <c r="L54" s="65">
        <v>56.96</v>
      </c>
    </row>
    <row r="55" spans="1:12" ht="15" x14ac:dyDescent="0.25">
      <c r="A55" s="23"/>
      <c r="B55" s="15"/>
      <c r="C55" s="11"/>
      <c r="D55" s="7" t="s">
        <v>29</v>
      </c>
      <c r="E55" s="51" t="s">
        <v>98</v>
      </c>
      <c r="F55" s="43">
        <v>150</v>
      </c>
      <c r="G55" s="43">
        <v>4</v>
      </c>
      <c r="H55" s="43">
        <v>7</v>
      </c>
      <c r="I55" s="43">
        <v>16</v>
      </c>
      <c r="J55" s="43">
        <v>141</v>
      </c>
      <c r="K55" s="44">
        <v>463</v>
      </c>
      <c r="L55" s="65">
        <v>10.35</v>
      </c>
    </row>
    <row r="56" spans="1:12" ht="15" x14ac:dyDescent="0.25">
      <c r="A56" s="23"/>
      <c r="B56" s="15"/>
      <c r="C56" s="11"/>
      <c r="D56" s="7" t="s">
        <v>30</v>
      </c>
      <c r="E56" s="51" t="s">
        <v>99</v>
      </c>
      <c r="F56" s="43">
        <v>200</v>
      </c>
      <c r="G56" s="43">
        <v>0</v>
      </c>
      <c r="H56" s="43">
        <v>0</v>
      </c>
      <c r="I56" s="43">
        <v>15</v>
      </c>
      <c r="J56" s="43">
        <v>61</v>
      </c>
      <c r="K56" s="44">
        <v>685</v>
      </c>
      <c r="L56" s="65">
        <v>2.85</v>
      </c>
    </row>
    <row r="57" spans="1:12" ht="15" x14ac:dyDescent="0.25">
      <c r="A57" s="23"/>
      <c r="B57" s="15"/>
      <c r="C57" s="11"/>
      <c r="D57" s="7" t="s">
        <v>31</v>
      </c>
      <c r="E57" s="58" t="s">
        <v>78</v>
      </c>
      <c r="F57" s="43">
        <v>35</v>
      </c>
      <c r="G57" s="43">
        <v>3</v>
      </c>
      <c r="H57" s="43">
        <v>0</v>
      </c>
      <c r="I57" s="43">
        <v>17</v>
      </c>
      <c r="J57" s="43">
        <v>82</v>
      </c>
      <c r="K57" s="44"/>
      <c r="L57" s="65">
        <v>2.23</v>
      </c>
    </row>
    <row r="58" spans="1:12" ht="15" x14ac:dyDescent="0.25">
      <c r="A58" s="23"/>
      <c r="B58" s="15"/>
      <c r="C58" s="11"/>
      <c r="D58" s="7" t="s">
        <v>32</v>
      </c>
      <c r="E58" s="51" t="s">
        <v>81</v>
      </c>
      <c r="F58" s="43">
        <v>24</v>
      </c>
      <c r="G58" s="43">
        <v>2</v>
      </c>
      <c r="H58" s="43">
        <v>0</v>
      </c>
      <c r="I58" s="43">
        <v>10</v>
      </c>
      <c r="J58" s="43">
        <v>48</v>
      </c>
      <c r="K58" s="44"/>
      <c r="L58" s="65">
        <v>1.81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66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SUM(F52:F59)</f>
        <v>754</v>
      </c>
      <c r="G60" s="19">
        <f>SUM(G52:G59)</f>
        <v>24</v>
      </c>
      <c r="H60" s="19">
        <f>SUM(H52:H59)</f>
        <v>18</v>
      </c>
      <c r="I60" s="19">
        <f>SUM(I52:I59)</f>
        <v>87</v>
      </c>
      <c r="J60" s="19">
        <f>SUM(J52:J59)</f>
        <v>670</v>
      </c>
      <c r="K60" s="25"/>
      <c r="L60" s="67">
        <f>SUM(L52:L59)</f>
        <v>91.82</v>
      </c>
    </row>
    <row r="61" spans="1:12" ht="15.75" customHeight="1" thickBot="1" x14ac:dyDescent="0.25">
      <c r="A61" s="29">
        <f>A44</f>
        <v>1</v>
      </c>
      <c r="B61" s="30">
        <f>B44</f>
        <v>3</v>
      </c>
      <c r="C61" s="81" t="s">
        <v>4</v>
      </c>
      <c r="D61" s="82"/>
      <c r="E61" s="31"/>
      <c r="F61" s="32">
        <f>F51+F60</f>
        <v>1365</v>
      </c>
      <c r="G61" s="32">
        <f>G51+G60</f>
        <v>46</v>
      </c>
      <c r="H61" s="32">
        <f>H51+H60</f>
        <v>36</v>
      </c>
      <c r="I61" s="32">
        <f>I51+I60</f>
        <v>159</v>
      </c>
      <c r="J61" s="32">
        <f>J51+J60</f>
        <v>1201</v>
      </c>
      <c r="K61" s="64"/>
      <c r="L61" s="68">
        <f>L51+L60</f>
        <v>212.76999999999998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3"/>
      <c r="B63" s="15"/>
      <c r="C63" s="11"/>
      <c r="D63" s="77" t="s">
        <v>28</v>
      </c>
      <c r="E63" s="42" t="s">
        <v>100</v>
      </c>
      <c r="F63" s="43">
        <v>120</v>
      </c>
      <c r="G63" s="43">
        <v>14</v>
      </c>
      <c r="H63" s="43">
        <v>19</v>
      </c>
      <c r="I63" s="43">
        <v>14</v>
      </c>
      <c r="J63" s="43">
        <v>287</v>
      </c>
      <c r="K63" s="44">
        <v>482</v>
      </c>
      <c r="L63" s="43">
        <v>67.78</v>
      </c>
    </row>
    <row r="64" spans="1:12" ht="15" x14ac:dyDescent="0.25">
      <c r="A64" s="23"/>
      <c r="B64" s="15"/>
      <c r="C64" s="11"/>
      <c r="D64" s="7" t="s">
        <v>22</v>
      </c>
      <c r="E64" s="51" t="s">
        <v>101</v>
      </c>
      <c r="F64" s="43">
        <v>200</v>
      </c>
      <c r="G64" s="43">
        <v>0</v>
      </c>
      <c r="H64" s="43">
        <v>0</v>
      </c>
      <c r="I64" s="43">
        <v>27</v>
      </c>
      <c r="J64" s="43">
        <v>111</v>
      </c>
      <c r="K64" s="44">
        <v>349</v>
      </c>
      <c r="L64" s="43">
        <v>14.68</v>
      </c>
    </row>
    <row r="65" spans="1:12" ht="15" x14ac:dyDescent="0.25">
      <c r="A65" s="23"/>
      <c r="B65" s="15"/>
      <c r="C65" s="11"/>
      <c r="D65" s="7" t="s">
        <v>23</v>
      </c>
      <c r="E65" s="51" t="s">
        <v>78</v>
      </c>
      <c r="F65" s="43">
        <v>20</v>
      </c>
      <c r="G65" s="43">
        <v>2</v>
      </c>
      <c r="H65" s="43">
        <v>0</v>
      </c>
      <c r="I65" s="43">
        <v>10</v>
      </c>
      <c r="J65" s="43">
        <v>47</v>
      </c>
      <c r="K65" s="44"/>
      <c r="L65" s="43">
        <v>1.27</v>
      </c>
    </row>
    <row r="66" spans="1:12" ht="15" x14ac:dyDescent="0.25">
      <c r="A66" s="23"/>
      <c r="B66" s="15"/>
      <c r="C66" s="11"/>
      <c r="D66" s="7" t="s">
        <v>24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6" t="s">
        <v>32</v>
      </c>
      <c r="E67" s="51" t="s">
        <v>81</v>
      </c>
      <c r="F67" s="43">
        <v>16</v>
      </c>
      <c r="G67" s="43">
        <v>2</v>
      </c>
      <c r="H67" s="43">
        <v>0</v>
      </c>
      <c r="I67" s="43">
        <v>6</v>
      </c>
      <c r="J67" s="43">
        <v>32</v>
      </c>
      <c r="K67" s="44"/>
      <c r="L67" s="43">
        <v>1.21</v>
      </c>
    </row>
    <row r="68" spans="1:12" ht="15" x14ac:dyDescent="0.25">
      <c r="A68" s="23"/>
      <c r="B68" s="15"/>
      <c r="C68" s="11"/>
      <c r="D68" s="77" t="s">
        <v>29</v>
      </c>
      <c r="E68" s="51" t="s">
        <v>102</v>
      </c>
      <c r="F68" s="43">
        <v>150</v>
      </c>
      <c r="G68" s="43">
        <v>12</v>
      </c>
      <c r="H68" s="43">
        <v>7</v>
      </c>
      <c r="I68" s="43">
        <v>51</v>
      </c>
      <c r="J68" s="43">
        <v>318</v>
      </c>
      <c r="K68" s="44">
        <v>297</v>
      </c>
      <c r="L68" s="43">
        <v>20.76</v>
      </c>
    </row>
    <row r="69" spans="1:12" ht="15" x14ac:dyDescent="0.25">
      <c r="A69" s="23"/>
      <c r="B69" s="15"/>
      <c r="C69" s="11"/>
      <c r="D69" s="6" t="s">
        <v>26</v>
      </c>
      <c r="E69" s="51" t="s">
        <v>103</v>
      </c>
      <c r="F69" s="43">
        <v>60</v>
      </c>
      <c r="G69" s="43">
        <v>0</v>
      </c>
      <c r="H69" s="43">
        <v>0</v>
      </c>
      <c r="I69" s="43">
        <v>1</v>
      </c>
      <c r="J69" s="43">
        <v>8</v>
      </c>
      <c r="K69" s="44">
        <v>70</v>
      </c>
      <c r="L69" s="43">
        <v>19.64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SUM(F62:F69)</f>
        <v>566</v>
      </c>
      <c r="G70" s="19">
        <f t="shared" ref="G70" si="16">SUM(G62:G69)</f>
        <v>30</v>
      </c>
      <c r="H70" s="19">
        <f t="shared" ref="H70" si="17">SUM(H62:H69)</f>
        <v>26</v>
      </c>
      <c r="I70" s="19">
        <f t="shared" ref="I70" si="18">SUM(I62:I69)</f>
        <v>109</v>
      </c>
      <c r="J70" s="19">
        <f t="shared" ref="J70" si="19">SUM(J62:J69)</f>
        <v>803</v>
      </c>
      <c r="K70" s="25"/>
      <c r="L70" s="19">
        <f>SUM(L63:L69)</f>
        <v>125.34</v>
      </c>
    </row>
    <row r="71" spans="1:12" ht="15" x14ac:dyDescent="0.25">
      <c r="A71" s="26">
        <f>A62</f>
        <v>1</v>
      </c>
      <c r="B71" s="13">
        <f>B62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1" t="s">
        <v>104</v>
      </c>
      <c r="F72" s="43">
        <v>205</v>
      </c>
      <c r="G72" s="43">
        <v>2</v>
      </c>
      <c r="H72" s="43">
        <v>4</v>
      </c>
      <c r="I72" s="43">
        <v>7</v>
      </c>
      <c r="J72" s="43">
        <v>78</v>
      </c>
      <c r="K72" s="44">
        <v>135</v>
      </c>
      <c r="L72" s="43">
        <v>16.66</v>
      </c>
    </row>
    <row r="73" spans="1:12" ht="15" x14ac:dyDescent="0.25">
      <c r="A73" s="23"/>
      <c r="B73" s="15"/>
      <c r="C73" s="11"/>
      <c r="D73" s="7" t="s">
        <v>28</v>
      </c>
      <c r="E73" s="51" t="s">
        <v>105</v>
      </c>
      <c r="F73" s="43">
        <v>180</v>
      </c>
      <c r="G73" s="43">
        <v>18</v>
      </c>
      <c r="H73" s="43">
        <v>25</v>
      </c>
      <c r="I73" s="43">
        <v>39</v>
      </c>
      <c r="J73" s="43">
        <v>448</v>
      </c>
      <c r="K73" s="44">
        <v>492</v>
      </c>
      <c r="L73" s="43">
        <v>43.13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1" t="s">
        <v>106</v>
      </c>
      <c r="F75" s="43">
        <v>200</v>
      </c>
      <c r="G75" s="43">
        <v>6</v>
      </c>
      <c r="H75" s="43">
        <v>5</v>
      </c>
      <c r="I75" s="43">
        <v>29</v>
      </c>
      <c r="J75" s="43">
        <v>187</v>
      </c>
      <c r="K75" s="44">
        <v>692</v>
      </c>
      <c r="L75" s="43">
        <v>25.16</v>
      </c>
    </row>
    <row r="76" spans="1:12" ht="15" x14ac:dyDescent="0.25">
      <c r="A76" s="23"/>
      <c r="B76" s="15"/>
      <c r="C76" s="11"/>
      <c r="D76" s="7" t="s">
        <v>31</v>
      </c>
      <c r="E76" s="51" t="s">
        <v>78</v>
      </c>
      <c r="F76" s="43">
        <v>40</v>
      </c>
      <c r="G76" s="43">
        <v>3</v>
      </c>
      <c r="H76" s="43">
        <v>0</v>
      </c>
      <c r="I76" s="43">
        <v>19</v>
      </c>
      <c r="J76" s="43">
        <v>94</v>
      </c>
      <c r="K76" s="44"/>
      <c r="L76" s="43">
        <v>2.54</v>
      </c>
    </row>
    <row r="77" spans="1:12" ht="15" x14ac:dyDescent="0.25">
      <c r="A77" s="23"/>
      <c r="B77" s="15"/>
      <c r="C77" s="11"/>
      <c r="D77" s="7" t="s">
        <v>32</v>
      </c>
      <c r="E77" s="51" t="s">
        <v>81</v>
      </c>
      <c r="F77" s="43">
        <v>24</v>
      </c>
      <c r="G77" s="43">
        <v>2</v>
      </c>
      <c r="H77" s="43">
        <v>0</v>
      </c>
      <c r="I77" s="43">
        <v>10</v>
      </c>
      <c r="J77" s="43">
        <v>48</v>
      </c>
      <c r="K77" s="44"/>
      <c r="L77" s="43">
        <v>1.81</v>
      </c>
    </row>
    <row r="78" spans="1:12" ht="15" x14ac:dyDescent="0.25">
      <c r="A78" s="23"/>
      <c r="B78" s="15"/>
      <c r="C78" s="11"/>
      <c r="D78" s="6" t="s">
        <v>24</v>
      </c>
      <c r="E78" s="53" t="s">
        <v>41</v>
      </c>
      <c r="F78" s="43">
        <v>100</v>
      </c>
      <c r="G78" s="43">
        <v>0</v>
      </c>
      <c r="H78" s="43">
        <v>0</v>
      </c>
      <c r="I78" s="43">
        <v>10</v>
      </c>
      <c r="J78" s="43">
        <v>47</v>
      </c>
      <c r="K78" s="44">
        <v>338</v>
      </c>
      <c r="L78" s="43">
        <v>12.35</v>
      </c>
    </row>
    <row r="79" spans="1:12" ht="15" x14ac:dyDescent="0.25">
      <c r="A79" s="23"/>
      <c r="B79" s="15"/>
      <c r="C79" s="11"/>
      <c r="D79" s="6"/>
      <c r="E79" s="57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749</v>
      </c>
      <c r="G80" s="19">
        <f>SUM(G71:G79)</f>
        <v>31</v>
      </c>
      <c r="H80" s="19">
        <f>SUM(H71:H79)</f>
        <v>34</v>
      </c>
      <c r="I80" s="19">
        <f>SUM(I71:I79)</f>
        <v>114</v>
      </c>
      <c r="J80" s="19">
        <f>SUM(J71:J79)</f>
        <v>902</v>
      </c>
      <c r="K80" s="25"/>
      <c r="L80" s="19">
        <f>SUM(L71:L79)</f>
        <v>101.65</v>
      </c>
    </row>
    <row r="81" spans="1:12" ht="15.75" customHeight="1" x14ac:dyDescent="0.2">
      <c r="A81" s="29">
        <f>A62</f>
        <v>1</v>
      </c>
      <c r="B81" s="30">
        <f>B62</f>
        <v>4</v>
      </c>
      <c r="C81" s="81" t="s">
        <v>4</v>
      </c>
      <c r="D81" s="82"/>
      <c r="E81" s="31"/>
      <c r="F81" s="32">
        <f>F70+F80</f>
        <v>1315</v>
      </c>
      <c r="G81" s="32">
        <f>G70+G80</f>
        <v>61</v>
      </c>
      <c r="H81" s="32">
        <f>H70+H80</f>
        <v>60</v>
      </c>
      <c r="I81" s="32">
        <f>I70+I80</f>
        <v>223</v>
      </c>
      <c r="J81" s="32">
        <f>J70+J80</f>
        <v>1705</v>
      </c>
      <c r="K81" s="32"/>
      <c r="L81" s="32">
        <f>L70+L80</f>
        <v>226.99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55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6"/>
    </row>
    <row r="84" spans="1:12" ht="15" x14ac:dyDescent="0.25">
      <c r="A84" s="23"/>
      <c r="B84" s="15"/>
      <c r="C84" s="11"/>
      <c r="D84" s="7" t="s">
        <v>22</v>
      </c>
      <c r="E84" s="51" t="s">
        <v>108</v>
      </c>
      <c r="F84" s="43">
        <v>200</v>
      </c>
      <c r="G84" s="43">
        <v>4</v>
      </c>
      <c r="H84" s="43">
        <v>3</v>
      </c>
      <c r="I84" s="43">
        <v>15</v>
      </c>
      <c r="J84" s="43">
        <v>105</v>
      </c>
      <c r="K84" s="44">
        <v>639</v>
      </c>
      <c r="L84" s="56">
        <v>15.45</v>
      </c>
    </row>
    <row r="85" spans="1:12" ht="15" x14ac:dyDescent="0.25">
      <c r="A85" s="23"/>
      <c r="B85" s="15"/>
      <c r="C85" s="11"/>
      <c r="D85" s="7" t="s">
        <v>23</v>
      </c>
      <c r="E85" s="51" t="s">
        <v>78</v>
      </c>
      <c r="F85" s="43">
        <v>25</v>
      </c>
      <c r="G85" s="43">
        <v>2</v>
      </c>
      <c r="H85" s="43">
        <v>0</v>
      </c>
      <c r="I85" s="43">
        <v>12</v>
      </c>
      <c r="J85" s="43">
        <v>59</v>
      </c>
      <c r="K85" s="44"/>
      <c r="L85" s="56">
        <v>1.59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6"/>
    </row>
    <row r="87" spans="1:12" ht="15" x14ac:dyDescent="0.25">
      <c r="A87" s="23"/>
      <c r="B87" s="15"/>
      <c r="C87" s="11"/>
      <c r="D87" s="6" t="s">
        <v>54</v>
      </c>
      <c r="E87" s="42" t="s">
        <v>109</v>
      </c>
      <c r="F87" s="43">
        <v>30</v>
      </c>
      <c r="G87" s="43">
        <v>2</v>
      </c>
      <c r="H87" s="43">
        <v>7</v>
      </c>
      <c r="I87" s="43">
        <v>60</v>
      </c>
      <c r="J87" s="43">
        <v>125</v>
      </c>
      <c r="K87" s="44"/>
      <c r="L87" s="56">
        <v>19.5</v>
      </c>
    </row>
    <row r="88" spans="1:12" ht="25.5" x14ac:dyDescent="0.25">
      <c r="A88" s="23"/>
      <c r="B88" s="15"/>
      <c r="C88" s="11"/>
      <c r="D88" s="77" t="s">
        <v>27</v>
      </c>
      <c r="E88" s="42" t="s">
        <v>107</v>
      </c>
      <c r="F88" s="43">
        <v>90</v>
      </c>
      <c r="G88" s="43">
        <v>16</v>
      </c>
      <c r="H88" s="43">
        <v>5</v>
      </c>
      <c r="I88" s="43">
        <v>11</v>
      </c>
      <c r="J88" s="43">
        <v>149</v>
      </c>
      <c r="K88" s="44">
        <v>595</v>
      </c>
      <c r="L88" s="56">
        <v>52.4</v>
      </c>
    </row>
    <row r="89" spans="1:12" ht="15" x14ac:dyDescent="0.25">
      <c r="A89" s="23"/>
      <c r="B89" s="15"/>
      <c r="C89" s="11"/>
      <c r="D89" s="77" t="s">
        <v>29</v>
      </c>
      <c r="E89" s="42" t="s">
        <v>110</v>
      </c>
      <c r="F89" s="43">
        <v>150</v>
      </c>
      <c r="G89" s="43">
        <v>3</v>
      </c>
      <c r="H89" s="43">
        <v>8</v>
      </c>
      <c r="I89" s="43">
        <v>11</v>
      </c>
      <c r="J89" s="43">
        <v>128</v>
      </c>
      <c r="K89" s="44">
        <v>493</v>
      </c>
      <c r="L89" s="56">
        <v>23.13</v>
      </c>
    </row>
    <row r="90" spans="1:12" ht="15" x14ac:dyDescent="0.25">
      <c r="A90" s="23"/>
      <c r="B90" s="15"/>
      <c r="C90" s="11"/>
      <c r="D90" s="6" t="s">
        <v>55</v>
      </c>
      <c r="E90" s="51" t="s">
        <v>81</v>
      </c>
      <c r="F90" s="43">
        <v>16</v>
      </c>
      <c r="G90" s="43">
        <v>1</v>
      </c>
      <c r="H90" s="43">
        <v>0</v>
      </c>
      <c r="I90" s="43">
        <v>6</v>
      </c>
      <c r="J90" s="43">
        <v>32</v>
      </c>
      <c r="K90" s="44"/>
      <c r="L90" s="56">
        <v>1.21</v>
      </c>
    </row>
    <row r="91" spans="1:12" ht="15" x14ac:dyDescent="0.25">
      <c r="A91" s="24"/>
      <c r="B91" s="17"/>
      <c r="C91" s="8"/>
      <c r="D91" s="18" t="s">
        <v>33</v>
      </c>
      <c r="E91" s="9"/>
      <c r="F91" s="19">
        <f>SUM(F82:F90)</f>
        <v>511</v>
      </c>
      <c r="G91" s="19">
        <f>SUM(G82:G90)</f>
        <v>28</v>
      </c>
      <c r="H91" s="19">
        <f>SUM(H82:H90)</f>
        <v>23</v>
      </c>
      <c r="I91" s="19">
        <f>SUM(I82:I90)</f>
        <v>115</v>
      </c>
      <c r="J91" s="19">
        <f>SUM(J82:J90)</f>
        <v>598</v>
      </c>
      <c r="K91" s="25"/>
      <c r="L91" s="19">
        <f>SUM(L82:L90)</f>
        <v>113.27999999999999</v>
      </c>
    </row>
    <row r="92" spans="1:12" ht="15" x14ac:dyDescent="0.25">
      <c r="A92" s="26">
        <f>A82</f>
        <v>1</v>
      </c>
      <c r="B92" s="13">
        <f>B82</f>
        <v>5</v>
      </c>
      <c r="C92" s="10" t="s">
        <v>25</v>
      </c>
      <c r="D92" s="7" t="s">
        <v>26</v>
      </c>
      <c r="E92" s="58"/>
      <c r="F92" s="43"/>
      <c r="G92" s="43"/>
      <c r="H92" s="43"/>
      <c r="I92" s="43"/>
      <c r="J92" s="43"/>
      <c r="K92" s="44"/>
      <c r="L92" s="56"/>
    </row>
    <row r="93" spans="1:12" ht="15" x14ac:dyDescent="0.25">
      <c r="A93" s="23"/>
      <c r="B93" s="15"/>
      <c r="C93" s="11"/>
      <c r="D93" s="7" t="s">
        <v>27</v>
      </c>
      <c r="E93" s="51" t="s">
        <v>66</v>
      </c>
      <c r="F93" s="43">
        <v>215</v>
      </c>
      <c r="G93" s="43">
        <v>4</v>
      </c>
      <c r="H93" s="43">
        <v>10</v>
      </c>
      <c r="I93" s="43">
        <v>20</v>
      </c>
      <c r="J93" s="43">
        <v>153</v>
      </c>
      <c r="K93" s="44">
        <v>133</v>
      </c>
      <c r="L93" s="56">
        <v>19.87</v>
      </c>
    </row>
    <row r="94" spans="1:12" ht="15" x14ac:dyDescent="0.25">
      <c r="A94" s="23"/>
      <c r="B94" s="15"/>
      <c r="C94" s="11"/>
      <c r="D94" s="7" t="s">
        <v>28</v>
      </c>
      <c r="E94" s="51" t="s">
        <v>57</v>
      </c>
      <c r="F94" s="43">
        <v>100</v>
      </c>
      <c r="G94" s="43">
        <v>14</v>
      </c>
      <c r="H94" s="43">
        <v>6</v>
      </c>
      <c r="I94" s="43">
        <v>6</v>
      </c>
      <c r="J94" s="43">
        <v>130</v>
      </c>
      <c r="K94" s="44">
        <v>343</v>
      </c>
      <c r="L94" s="56">
        <v>61.91</v>
      </c>
    </row>
    <row r="95" spans="1:12" ht="30" x14ac:dyDescent="0.25">
      <c r="A95" s="23"/>
      <c r="B95" s="15"/>
      <c r="C95" s="11"/>
      <c r="D95" s="7" t="s">
        <v>29</v>
      </c>
      <c r="E95" s="51" t="s">
        <v>111</v>
      </c>
      <c r="F95" s="43">
        <v>200</v>
      </c>
      <c r="G95" s="43">
        <v>5</v>
      </c>
      <c r="H95" s="43">
        <v>10</v>
      </c>
      <c r="I95" s="43">
        <v>15</v>
      </c>
      <c r="J95" s="43">
        <v>194</v>
      </c>
      <c r="K95" s="44">
        <v>520</v>
      </c>
      <c r="L95" s="56">
        <v>49.94</v>
      </c>
    </row>
    <row r="96" spans="1:12" ht="15" x14ac:dyDescent="0.25">
      <c r="A96" s="23"/>
      <c r="B96" s="15"/>
      <c r="C96" s="11"/>
      <c r="D96" s="7" t="s">
        <v>30</v>
      </c>
      <c r="E96" s="51" t="s">
        <v>49</v>
      </c>
      <c r="F96" s="43">
        <v>200</v>
      </c>
      <c r="G96" s="43">
        <v>0</v>
      </c>
      <c r="H96" s="43">
        <v>0</v>
      </c>
      <c r="I96" s="43">
        <v>23</v>
      </c>
      <c r="J96" s="43">
        <v>194</v>
      </c>
      <c r="K96" s="44">
        <v>648</v>
      </c>
      <c r="L96" s="56">
        <v>6.48</v>
      </c>
    </row>
    <row r="97" spans="1:12" ht="15" x14ac:dyDescent="0.25">
      <c r="A97" s="23"/>
      <c r="B97" s="15"/>
      <c r="C97" s="11"/>
      <c r="D97" s="7" t="s">
        <v>31</v>
      </c>
      <c r="E97" s="51" t="s">
        <v>78</v>
      </c>
      <c r="F97" s="43">
        <v>30</v>
      </c>
      <c r="G97" s="43">
        <v>2</v>
      </c>
      <c r="H97" s="43">
        <v>0</v>
      </c>
      <c r="I97" s="43">
        <v>15</v>
      </c>
      <c r="J97" s="43">
        <v>71</v>
      </c>
      <c r="K97" s="44"/>
      <c r="L97" s="56">
        <v>1.91</v>
      </c>
    </row>
    <row r="98" spans="1:12" ht="15" x14ac:dyDescent="0.25">
      <c r="A98" s="23"/>
      <c r="B98" s="15"/>
      <c r="C98" s="11"/>
      <c r="D98" s="7" t="s">
        <v>32</v>
      </c>
      <c r="E98" s="51" t="s">
        <v>81</v>
      </c>
      <c r="F98" s="43">
        <v>24</v>
      </c>
      <c r="G98" s="43">
        <v>2</v>
      </c>
      <c r="H98" s="43">
        <v>0</v>
      </c>
      <c r="I98" s="43">
        <v>10</v>
      </c>
      <c r="J98" s="43">
        <v>48</v>
      </c>
      <c r="K98" s="44"/>
      <c r="L98" s="56">
        <v>1.81</v>
      </c>
    </row>
    <row r="99" spans="1:12" ht="15" x14ac:dyDescent="0.25">
      <c r="A99" s="23"/>
      <c r="B99" s="15"/>
      <c r="C99" s="11"/>
      <c r="D99" s="6"/>
      <c r="E99" s="57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SUM(F92:F99)</f>
        <v>769</v>
      </c>
      <c r="G100" s="19">
        <f>SUM(G92:G99)</f>
        <v>27</v>
      </c>
      <c r="H100" s="19">
        <f>SUM(H92:H99)</f>
        <v>26</v>
      </c>
      <c r="I100" s="19">
        <f>SUM(I92:I99)</f>
        <v>89</v>
      </c>
      <c r="J100" s="19">
        <f>SUM(J92:J99)</f>
        <v>790</v>
      </c>
      <c r="K100" s="25"/>
      <c r="L100" s="54">
        <f>SUM(L92:L99)</f>
        <v>141.91999999999999</v>
      </c>
    </row>
    <row r="101" spans="1:12" ht="15.75" customHeight="1" x14ac:dyDescent="0.2">
      <c r="A101" s="29">
        <f>A82</f>
        <v>1</v>
      </c>
      <c r="B101" s="30">
        <f>B82</f>
        <v>5</v>
      </c>
      <c r="C101" s="81" t="s">
        <v>4</v>
      </c>
      <c r="D101" s="82"/>
      <c r="E101" s="31"/>
      <c r="F101" s="32">
        <f>F91+F100</f>
        <v>1280</v>
      </c>
      <c r="G101" s="32">
        <f>G91+G100</f>
        <v>55</v>
      </c>
      <c r="H101" s="32">
        <f>H91+H100</f>
        <v>49</v>
      </c>
      <c r="I101" s="32">
        <f>I91+I100</f>
        <v>204</v>
      </c>
      <c r="J101" s="32">
        <f>J91+J100</f>
        <v>1388</v>
      </c>
      <c r="K101" s="32"/>
      <c r="L101" s="32">
        <f>L91+L100</f>
        <v>255.2</v>
      </c>
    </row>
    <row r="102" spans="1:12" ht="30" x14ac:dyDescent="0.25">
      <c r="A102" s="20">
        <v>2</v>
      </c>
      <c r="B102" s="21">
        <v>1</v>
      </c>
      <c r="C102" s="22" t="s">
        <v>20</v>
      </c>
      <c r="D102" s="5" t="s">
        <v>21</v>
      </c>
      <c r="E102" s="60" t="s">
        <v>60</v>
      </c>
      <c r="F102" s="40">
        <v>215</v>
      </c>
      <c r="G102" s="40">
        <v>9</v>
      </c>
      <c r="H102" s="40">
        <v>10</v>
      </c>
      <c r="I102" s="40">
        <v>37</v>
      </c>
      <c r="J102" s="40">
        <v>278</v>
      </c>
      <c r="K102" s="41">
        <v>182</v>
      </c>
      <c r="L102" s="40">
        <v>31.86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51" t="s">
        <v>112</v>
      </c>
      <c r="F104" s="43">
        <v>200</v>
      </c>
      <c r="G104" s="43">
        <v>0</v>
      </c>
      <c r="H104" s="43">
        <v>0</v>
      </c>
      <c r="I104" s="43">
        <v>15</v>
      </c>
      <c r="J104" s="43">
        <v>60</v>
      </c>
      <c r="K104" s="44">
        <v>685</v>
      </c>
      <c r="L104" s="56">
        <v>2.25</v>
      </c>
    </row>
    <row r="105" spans="1:12" ht="15" x14ac:dyDescent="0.25">
      <c r="A105" s="23"/>
      <c r="B105" s="15"/>
      <c r="C105" s="11"/>
      <c r="D105" s="7" t="s">
        <v>23</v>
      </c>
      <c r="E105" s="51" t="s">
        <v>81</v>
      </c>
      <c r="F105" s="43">
        <v>16</v>
      </c>
      <c r="G105" s="43">
        <v>1</v>
      </c>
      <c r="H105" s="43">
        <v>0</v>
      </c>
      <c r="I105" s="43">
        <v>6</v>
      </c>
      <c r="J105" s="43">
        <v>32</v>
      </c>
      <c r="K105" s="44"/>
      <c r="L105" s="56">
        <v>1.21</v>
      </c>
    </row>
    <row r="106" spans="1:12" ht="15" x14ac:dyDescent="0.25">
      <c r="A106" s="23"/>
      <c r="B106" s="15"/>
      <c r="C106" s="11"/>
      <c r="D106" s="7" t="s">
        <v>24</v>
      </c>
      <c r="E106" s="51"/>
      <c r="F106" s="43"/>
      <c r="G106" s="43"/>
      <c r="H106" s="43"/>
      <c r="I106" s="43"/>
      <c r="J106" s="43"/>
      <c r="K106" s="44"/>
      <c r="L106" s="56"/>
    </row>
    <row r="107" spans="1:12" ht="15" x14ac:dyDescent="0.25">
      <c r="A107" s="23"/>
      <c r="B107" s="15"/>
      <c r="C107" s="11"/>
      <c r="D107" s="6"/>
      <c r="E107" s="51" t="s">
        <v>58</v>
      </c>
      <c r="F107" s="43">
        <v>40</v>
      </c>
      <c r="G107" s="43">
        <v>5</v>
      </c>
      <c r="H107" s="43">
        <v>5</v>
      </c>
      <c r="I107" s="43">
        <v>0</v>
      </c>
      <c r="J107" s="43">
        <v>63</v>
      </c>
      <c r="K107" s="44">
        <v>337</v>
      </c>
      <c r="L107" s="56">
        <v>13.14</v>
      </c>
    </row>
    <row r="108" spans="1:12" ht="15" x14ac:dyDescent="0.25">
      <c r="A108" s="23"/>
      <c r="B108" s="15"/>
      <c r="C108" s="11"/>
      <c r="D108" s="6"/>
      <c r="E108" s="51" t="s">
        <v>113</v>
      </c>
      <c r="F108" s="43">
        <v>10</v>
      </c>
      <c r="G108" s="43">
        <v>0</v>
      </c>
      <c r="H108" s="43">
        <v>7</v>
      </c>
      <c r="I108" s="43">
        <v>0</v>
      </c>
      <c r="J108" s="43">
        <v>66</v>
      </c>
      <c r="K108" s="44">
        <v>96</v>
      </c>
      <c r="L108" s="56">
        <v>9.6</v>
      </c>
    </row>
    <row r="109" spans="1:12" ht="15" x14ac:dyDescent="0.25">
      <c r="A109" s="23"/>
      <c r="B109" s="15"/>
      <c r="C109" s="11"/>
      <c r="D109" s="6" t="s">
        <v>59</v>
      </c>
      <c r="E109" s="51" t="s">
        <v>43</v>
      </c>
      <c r="F109" s="43">
        <v>30</v>
      </c>
      <c r="G109" s="43">
        <v>2</v>
      </c>
      <c r="H109" s="43">
        <v>0</v>
      </c>
      <c r="I109" s="43">
        <v>12</v>
      </c>
      <c r="J109" s="43">
        <v>71</v>
      </c>
      <c r="K109" s="44"/>
      <c r="L109" s="56">
        <v>3.15</v>
      </c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SUM(F102:F109)</f>
        <v>511</v>
      </c>
      <c r="G110" s="19">
        <f>SUM(G102:G109)</f>
        <v>17</v>
      </c>
      <c r="H110" s="19">
        <f>SUM(H102:H109)</f>
        <v>22</v>
      </c>
      <c r="I110" s="19">
        <f>SUM(I102:I109)</f>
        <v>70</v>
      </c>
      <c r="J110" s="19">
        <f>SUM(J102:J109)</f>
        <v>570</v>
      </c>
      <c r="K110" s="25"/>
      <c r="L110" s="19">
        <f>SUM(L102:L109)</f>
        <v>61.21</v>
      </c>
    </row>
    <row r="111" spans="1:12" ht="15" x14ac:dyDescent="0.25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27</v>
      </c>
      <c r="E112" s="51" t="s">
        <v>72</v>
      </c>
      <c r="F112" s="43">
        <v>200</v>
      </c>
      <c r="G112" s="43">
        <v>4</v>
      </c>
      <c r="H112" s="43">
        <v>3</v>
      </c>
      <c r="I112" s="43">
        <v>17</v>
      </c>
      <c r="J112" s="43">
        <v>108</v>
      </c>
      <c r="K112" s="61">
        <v>139</v>
      </c>
      <c r="L112" s="56">
        <v>12.26</v>
      </c>
    </row>
    <row r="113" spans="1:12" ht="15" x14ac:dyDescent="0.25">
      <c r="A113" s="23"/>
      <c r="B113" s="15"/>
      <c r="C113" s="11"/>
      <c r="D113" s="7" t="s">
        <v>28</v>
      </c>
      <c r="E113" s="51" t="s">
        <v>61</v>
      </c>
      <c r="F113" s="43">
        <v>90</v>
      </c>
      <c r="G113" s="43">
        <v>17</v>
      </c>
      <c r="H113" s="43">
        <v>10</v>
      </c>
      <c r="I113" s="43">
        <v>4</v>
      </c>
      <c r="J113" s="43">
        <v>177</v>
      </c>
      <c r="K113" s="61">
        <v>464</v>
      </c>
      <c r="L113" s="56">
        <v>70.91</v>
      </c>
    </row>
    <row r="114" spans="1:12" ht="30" x14ac:dyDescent="0.25">
      <c r="A114" s="23"/>
      <c r="B114" s="15"/>
      <c r="C114" s="11"/>
      <c r="D114" s="7" t="s">
        <v>29</v>
      </c>
      <c r="E114" s="51" t="s">
        <v>114</v>
      </c>
      <c r="F114" s="43">
        <v>180</v>
      </c>
      <c r="G114" s="43">
        <v>6</v>
      </c>
      <c r="H114" s="43">
        <v>4</v>
      </c>
      <c r="I114" s="43">
        <v>28</v>
      </c>
      <c r="J114" s="43">
        <v>186</v>
      </c>
      <c r="K114" s="61">
        <v>332</v>
      </c>
      <c r="L114" s="56">
        <v>23.68</v>
      </c>
    </row>
    <row r="115" spans="1:12" ht="15" x14ac:dyDescent="0.25">
      <c r="A115" s="23"/>
      <c r="B115" s="15"/>
      <c r="C115" s="11"/>
      <c r="D115" s="7" t="s">
        <v>30</v>
      </c>
      <c r="E115" s="51" t="s">
        <v>44</v>
      </c>
      <c r="F115" s="43">
        <v>200</v>
      </c>
      <c r="G115" s="43">
        <v>1</v>
      </c>
      <c r="H115" s="43">
        <v>0</v>
      </c>
      <c r="I115" s="43">
        <v>20</v>
      </c>
      <c r="J115" s="43">
        <v>92</v>
      </c>
      <c r="K115" s="61">
        <v>707</v>
      </c>
      <c r="L115" s="56">
        <v>29.7</v>
      </c>
    </row>
    <row r="116" spans="1:12" ht="15" x14ac:dyDescent="0.25">
      <c r="A116" s="23"/>
      <c r="B116" s="15"/>
      <c r="C116" s="11"/>
      <c r="D116" s="7" t="s">
        <v>31</v>
      </c>
      <c r="E116" s="51" t="s">
        <v>45</v>
      </c>
      <c r="F116" s="43">
        <v>30</v>
      </c>
      <c r="G116" s="43">
        <v>2</v>
      </c>
      <c r="H116" s="43">
        <v>0</v>
      </c>
      <c r="I116" s="43">
        <v>14</v>
      </c>
      <c r="J116" s="43">
        <v>71</v>
      </c>
      <c r="K116" s="61"/>
      <c r="L116" s="56">
        <v>1.91</v>
      </c>
    </row>
    <row r="117" spans="1:12" ht="15" x14ac:dyDescent="0.25">
      <c r="A117" s="23"/>
      <c r="B117" s="15"/>
      <c r="C117" s="11"/>
      <c r="D117" s="7" t="s">
        <v>32</v>
      </c>
      <c r="E117" s="51" t="s">
        <v>40</v>
      </c>
      <c r="F117" s="43">
        <v>24</v>
      </c>
      <c r="G117" s="43">
        <v>2</v>
      </c>
      <c r="H117" s="43">
        <v>0</v>
      </c>
      <c r="I117" s="43">
        <v>10</v>
      </c>
      <c r="J117" s="43">
        <v>48</v>
      </c>
      <c r="K117" s="61"/>
      <c r="L117" s="56">
        <v>1.81</v>
      </c>
    </row>
    <row r="118" spans="1:12" ht="15" x14ac:dyDescent="0.25">
      <c r="A118" s="23"/>
      <c r="B118" s="15"/>
      <c r="C118" s="11"/>
      <c r="D118" s="6" t="s">
        <v>24</v>
      </c>
      <c r="E118" s="53" t="s">
        <v>41</v>
      </c>
      <c r="F118" s="43">
        <v>100</v>
      </c>
      <c r="G118" s="43">
        <v>0</v>
      </c>
      <c r="H118" s="43">
        <v>0</v>
      </c>
      <c r="I118" s="43">
        <v>10</v>
      </c>
      <c r="J118" s="43">
        <v>47</v>
      </c>
      <c r="K118" s="61">
        <v>338</v>
      </c>
      <c r="L118" s="56">
        <v>12.35</v>
      </c>
    </row>
    <row r="119" spans="1:12" ht="15" x14ac:dyDescent="0.25">
      <c r="A119" s="23"/>
      <c r="B119" s="15"/>
      <c r="C119" s="11"/>
      <c r="D119" s="6"/>
      <c r="E119" s="57"/>
      <c r="F119" s="43"/>
      <c r="G119" s="43"/>
      <c r="H119" s="43"/>
      <c r="I119" s="43"/>
      <c r="J119" s="43"/>
      <c r="K119" s="44"/>
      <c r="L119" s="56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824</v>
      </c>
      <c r="G120" s="19">
        <f t="shared" ref="G120:J120" si="20">SUM(G111:G119)</f>
        <v>32</v>
      </c>
      <c r="H120" s="19">
        <f t="shared" si="20"/>
        <v>17</v>
      </c>
      <c r="I120" s="19">
        <f t="shared" si="20"/>
        <v>103</v>
      </c>
      <c r="J120" s="19">
        <f t="shared" si="20"/>
        <v>729</v>
      </c>
      <c r="K120" s="25"/>
      <c r="L120" s="54">
        <f t="shared" ref="L120" si="21">SUM(L111:L119)</f>
        <v>152.61999999999998</v>
      </c>
    </row>
    <row r="121" spans="1:12" ht="15.75" thickBot="1" x14ac:dyDescent="0.25">
      <c r="A121" s="29">
        <f>A102</f>
        <v>2</v>
      </c>
      <c r="B121" s="30">
        <f>B102</f>
        <v>1</v>
      </c>
      <c r="C121" s="81" t="s">
        <v>4</v>
      </c>
      <c r="D121" s="82"/>
      <c r="E121" s="31"/>
      <c r="F121" s="32">
        <f>F110+F120</f>
        <v>1335</v>
      </c>
      <c r="G121" s="32">
        <f t="shared" ref="G121" si="22">G110+G120</f>
        <v>49</v>
      </c>
      <c r="H121" s="32">
        <f t="shared" ref="H121" si="23">H110+H120</f>
        <v>39</v>
      </c>
      <c r="I121" s="32">
        <f t="shared" ref="I121" si="24">I110+I120</f>
        <v>173</v>
      </c>
      <c r="J121" s="32">
        <f t="shared" ref="J121:L121" si="25">J110+J120</f>
        <v>1299</v>
      </c>
      <c r="K121" s="32"/>
      <c r="L121" s="32">
        <f t="shared" si="25"/>
        <v>213.82999999999998</v>
      </c>
    </row>
    <row r="122" spans="1:12" ht="30" x14ac:dyDescent="0.25">
      <c r="A122" s="14">
        <v>2</v>
      </c>
      <c r="B122" s="15">
        <v>2</v>
      </c>
      <c r="C122" s="22" t="s">
        <v>20</v>
      </c>
      <c r="D122" s="5" t="s">
        <v>21</v>
      </c>
      <c r="E122" s="59" t="s">
        <v>115</v>
      </c>
      <c r="F122" s="40">
        <v>250</v>
      </c>
      <c r="G122" s="40">
        <v>19</v>
      </c>
      <c r="H122" s="40">
        <v>9</v>
      </c>
      <c r="I122" s="40">
        <v>41</v>
      </c>
      <c r="J122" s="40">
        <v>331</v>
      </c>
      <c r="K122" s="41">
        <v>290.512</v>
      </c>
      <c r="L122" s="40">
        <v>63.29</v>
      </c>
    </row>
    <row r="123" spans="1:12" ht="15" x14ac:dyDescent="0.25">
      <c r="A123" s="14"/>
      <c r="B123" s="15"/>
      <c r="C123" s="11"/>
      <c r="D123" s="77" t="s">
        <v>26</v>
      </c>
      <c r="E123" s="42" t="s">
        <v>116</v>
      </c>
      <c r="F123" s="43">
        <v>60</v>
      </c>
      <c r="G123" s="43">
        <v>2</v>
      </c>
      <c r="H123" s="43">
        <v>0</v>
      </c>
      <c r="I123" s="43">
        <v>9</v>
      </c>
      <c r="J123" s="43">
        <v>53</v>
      </c>
      <c r="K123" s="44">
        <v>101</v>
      </c>
      <c r="L123" s="43">
        <v>24.86</v>
      </c>
    </row>
    <row r="124" spans="1:12" ht="15" x14ac:dyDescent="0.25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23</v>
      </c>
      <c r="E125" s="59" t="s">
        <v>45</v>
      </c>
      <c r="F125" s="43">
        <v>25</v>
      </c>
      <c r="G125" s="43">
        <v>2</v>
      </c>
      <c r="H125" s="43">
        <v>0</v>
      </c>
      <c r="I125" s="43">
        <v>12</v>
      </c>
      <c r="J125" s="43">
        <v>59</v>
      </c>
      <c r="K125" s="44"/>
      <c r="L125" s="43">
        <v>1.59</v>
      </c>
    </row>
    <row r="126" spans="1:12" ht="15" x14ac:dyDescent="0.25">
      <c r="A126" s="14"/>
      <c r="B126" s="15"/>
      <c r="C126" s="11"/>
      <c r="D126" s="7" t="s">
        <v>24</v>
      </c>
      <c r="E126" s="42" t="s">
        <v>46</v>
      </c>
      <c r="F126" s="43">
        <v>110</v>
      </c>
      <c r="G126" s="43">
        <v>0</v>
      </c>
      <c r="H126" s="43">
        <v>0</v>
      </c>
      <c r="I126" s="43">
        <v>11</v>
      </c>
      <c r="J126" s="43">
        <v>52</v>
      </c>
      <c r="K126" s="44">
        <v>338</v>
      </c>
      <c r="L126" s="43">
        <v>13.59</v>
      </c>
    </row>
    <row r="127" spans="1:12" ht="15" x14ac:dyDescent="0.25">
      <c r="A127" s="14"/>
      <c r="B127" s="15"/>
      <c r="C127" s="11"/>
      <c r="D127" s="6" t="s">
        <v>30</v>
      </c>
      <c r="E127" s="42" t="s">
        <v>44</v>
      </c>
      <c r="F127" s="43">
        <v>200</v>
      </c>
      <c r="G127" s="43">
        <v>1</v>
      </c>
      <c r="H127" s="43">
        <v>0</v>
      </c>
      <c r="I127" s="43">
        <v>20</v>
      </c>
      <c r="J127" s="43">
        <v>92</v>
      </c>
      <c r="K127" s="44">
        <v>707</v>
      </c>
      <c r="L127" s="43">
        <v>29.7</v>
      </c>
    </row>
    <row r="128" spans="1:12" ht="15" x14ac:dyDescent="0.25">
      <c r="A128" s="14"/>
      <c r="B128" s="15"/>
      <c r="C128" s="11"/>
      <c r="D128" s="6" t="s">
        <v>32</v>
      </c>
      <c r="E128" s="59" t="s">
        <v>40</v>
      </c>
      <c r="F128" s="43">
        <v>16</v>
      </c>
      <c r="G128" s="43">
        <v>1</v>
      </c>
      <c r="H128" s="43">
        <v>0</v>
      </c>
      <c r="I128" s="43">
        <v>6</v>
      </c>
      <c r="J128" s="43">
        <v>32</v>
      </c>
      <c r="K128" s="44"/>
      <c r="L128" s="43">
        <v>1.23</v>
      </c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661</v>
      </c>
      <c r="G129" s="19">
        <f>SUM(G122:G128)</f>
        <v>25</v>
      </c>
      <c r="H129" s="19">
        <f>SUM(H122:H128)</f>
        <v>9</v>
      </c>
      <c r="I129" s="19">
        <f>SUM(I122:I128)</f>
        <v>99</v>
      </c>
      <c r="J129" s="19">
        <f>SUM(J122:J128)</f>
        <v>619</v>
      </c>
      <c r="K129" s="25"/>
      <c r="L129" s="19">
        <f>SUM(L122:L128)</f>
        <v>134.26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59" t="s">
        <v>117</v>
      </c>
      <c r="F131" s="43">
        <v>205</v>
      </c>
      <c r="G131" s="43">
        <v>2</v>
      </c>
      <c r="H131" s="43">
        <v>5</v>
      </c>
      <c r="I131" s="43">
        <v>10</v>
      </c>
      <c r="J131" s="43">
        <v>92</v>
      </c>
      <c r="K131" s="44">
        <v>82</v>
      </c>
      <c r="L131" s="43">
        <v>13.22</v>
      </c>
    </row>
    <row r="132" spans="1:12" ht="15" x14ac:dyDescent="0.25">
      <c r="A132" s="14"/>
      <c r="B132" s="15"/>
      <c r="C132" s="11"/>
      <c r="D132" s="7" t="s">
        <v>28</v>
      </c>
      <c r="E132" s="59" t="s">
        <v>64</v>
      </c>
      <c r="F132" s="43">
        <v>100</v>
      </c>
      <c r="G132" s="43">
        <v>12</v>
      </c>
      <c r="H132" s="43">
        <v>6</v>
      </c>
      <c r="I132" s="43">
        <v>7</v>
      </c>
      <c r="J132" s="43">
        <v>133</v>
      </c>
      <c r="K132" s="44">
        <v>343</v>
      </c>
      <c r="L132" s="43">
        <v>56.74</v>
      </c>
    </row>
    <row r="133" spans="1:12" ht="15" x14ac:dyDescent="0.25">
      <c r="A133" s="14"/>
      <c r="B133" s="15"/>
      <c r="C133" s="11"/>
      <c r="D133" s="7" t="s">
        <v>29</v>
      </c>
      <c r="E133" s="59" t="s">
        <v>56</v>
      </c>
      <c r="F133" s="43">
        <v>150</v>
      </c>
      <c r="G133" s="43">
        <v>3</v>
      </c>
      <c r="H133" s="43">
        <v>9</v>
      </c>
      <c r="I133" s="43">
        <v>12</v>
      </c>
      <c r="J133" s="43">
        <v>174</v>
      </c>
      <c r="K133" s="44">
        <v>520</v>
      </c>
      <c r="L133" s="43">
        <v>26.43</v>
      </c>
    </row>
    <row r="134" spans="1:12" ht="15" x14ac:dyDescent="0.25">
      <c r="A134" s="14"/>
      <c r="B134" s="15"/>
      <c r="C134" s="11"/>
      <c r="D134" s="7" t="s">
        <v>30</v>
      </c>
      <c r="E134" s="59" t="s">
        <v>53</v>
      </c>
      <c r="F134" s="43">
        <v>200</v>
      </c>
      <c r="G134" s="43">
        <v>0</v>
      </c>
      <c r="H134" s="43">
        <v>0</v>
      </c>
      <c r="I134" s="43">
        <v>27</v>
      </c>
      <c r="J134" s="43">
        <v>111</v>
      </c>
      <c r="K134" s="44">
        <v>349</v>
      </c>
      <c r="L134" s="43">
        <v>14.68</v>
      </c>
    </row>
    <row r="135" spans="1:12" ht="15" x14ac:dyDescent="0.25">
      <c r="A135" s="14"/>
      <c r="B135" s="15"/>
      <c r="C135" s="11"/>
      <c r="D135" s="7" t="s">
        <v>31</v>
      </c>
      <c r="E135" s="59" t="s">
        <v>45</v>
      </c>
      <c r="F135" s="43">
        <v>40</v>
      </c>
      <c r="G135" s="43">
        <v>3</v>
      </c>
      <c r="H135" s="43">
        <v>0</v>
      </c>
      <c r="I135" s="43">
        <v>19</v>
      </c>
      <c r="J135" s="43">
        <v>94</v>
      </c>
      <c r="K135" s="44"/>
      <c r="L135" s="43">
        <v>2.54</v>
      </c>
    </row>
    <row r="136" spans="1:12" ht="15" x14ac:dyDescent="0.25">
      <c r="A136" s="14"/>
      <c r="B136" s="15"/>
      <c r="C136" s="11"/>
      <c r="D136" s="7" t="s">
        <v>32</v>
      </c>
      <c r="E136" s="59" t="s">
        <v>40</v>
      </c>
      <c r="F136" s="43">
        <v>24</v>
      </c>
      <c r="G136" s="43">
        <v>2</v>
      </c>
      <c r="H136" s="43">
        <v>0</v>
      </c>
      <c r="I136" s="43">
        <v>10</v>
      </c>
      <c r="J136" s="43">
        <v>48</v>
      </c>
      <c r="K136" s="44"/>
      <c r="L136" s="43">
        <v>1.81</v>
      </c>
    </row>
    <row r="137" spans="1:12" ht="15" x14ac:dyDescent="0.25">
      <c r="A137" s="14"/>
      <c r="B137" s="15"/>
      <c r="C137" s="11"/>
      <c r="D137" s="6" t="s">
        <v>24</v>
      </c>
      <c r="E137" s="59" t="s">
        <v>46</v>
      </c>
      <c r="F137" s="43">
        <v>100</v>
      </c>
      <c r="G137" s="43">
        <v>0</v>
      </c>
      <c r="H137" s="43">
        <v>0</v>
      </c>
      <c r="I137" s="43">
        <v>10</v>
      </c>
      <c r="J137" s="43">
        <v>47</v>
      </c>
      <c r="K137" s="44">
        <v>338</v>
      </c>
      <c r="L137" s="43">
        <v>12.35</v>
      </c>
    </row>
    <row r="138" spans="1:12" ht="15" x14ac:dyDescent="0.25">
      <c r="A138" s="14"/>
      <c r="B138" s="15"/>
      <c r="C138" s="11"/>
      <c r="D138" s="6"/>
      <c r="E138" s="57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819</v>
      </c>
      <c r="G139" s="19">
        <f t="shared" ref="G139:J139" si="26">SUM(G130:G138)</f>
        <v>22</v>
      </c>
      <c r="H139" s="19">
        <f t="shared" si="26"/>
        <v>20</v>
      </c>
      <c r="I139" s="19">
        <f t="shared" si="26"/>
        <v>95</v>
      </c>
      <c r="J139" s="19">
        <f t="shared" si="26"/>
        <v>699</v>
      </c>
      <c r="K139" s="25"/>
      <c r="L139" s="19">
        <f t="shared" ref="L139" si="27">SUM(L130:L138)</f>
        <v>127.77000000000002</v>
      </c>
    </row>
    <row r="140" spans="1:12" ht="15" x14ac:dyDescent="0.2">
      <c r="A140" s="33">
        <f>A122</f>
        <v>2</v>
      </c>
      <c r="B140" s="33">
        <f>B122</f>
        <v>2</v>
      </c>
      <c r="C140" s="81" t="s">
        <v>4</v>
      </c>
      <c r="D140" s="82"/>
      <c r="E140" s="31"/>
      <c r="F140" s="32">
        <f>F129+F139</f>
        <v>1480</v>
      </c>
      <c r="G140" s="32">
        <f t="shared" ref="G140" si="28">G129+G139</f>
        <v>47</v>
      </c>
      <c r="H140" s="32">
        <f t="shared" ref="H140" si="29">H129+H139</f>
        <v>29</v>
      </c>
      <c r="I140" s="32">
        <f t="shared" ref="I140" si="30">I129+I139</f>
        <v>194</v>
      </c>
      <c r="J140" s="32">
        <f t="shared" ref="J140:L140" si="31">J129+J139</f>
        <v>1318</v>
      </c>
      <c r="K140" s="32"/>
      <c r="L140" s="32">
        <f t="shared" si="31"/>
        <v>262.03000000000003</v>
      </c>
    </row>
    <row r="141" spans="1:12" ht="30" x14ac:dyDescent="0.25">
      <c r="A141" s="20">
        <v>2</v>
      </c>
      <c r="B141" s="21">
        <v>3</v>
      </c>
      <c r="C141" s="22" t="s">
        <v>20</v>
      </c>
      <c r="D141" s="5" t="s">
        <v>21</v>
      </c>
      <c r="E141" s="60" t="s">
        <v>65</v>
      </c>
      <c r="F141" s="40">
        <v>150</v>
      </c>
      <c r="G141" s="40">
        <v>20</v>
      </c>
      <c r="H141" s="40">
        <v>15</v>
      </c>
      <c r="I141" s="40">
        <v>36</v>
      </c>
      <c r="J141" s="40">
        <v>376</v>
      </c>
      <c r="K141" s="41">
        <v>222</v>
      </c>
      <c r="L141" s="40">
        <v>69.16</v>
      </c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22</v>
      </c>
      <c r="E143" s="51" t="s">
        <v>50</v>
      </c>
      <c r="F143" s="43">
        <v>200</v>
      </c>
      <c r="G143" s="43">
        <v>0</v>
      </c>
      <c r="H143" s="43">
        <v>0</v>
      </c>
      <c r="I143" s="43">
        <v>15</v>
      </c>
      <c r="J143" s="43">
        <v>60</v>
      </c>
      <c r="K143" s="44">
        <v>377</v>
      </c>
      <c r="L143" s="44">
        <v>2.25</v>
      </c>
    </row>
    <row r="144" spans="1:12" ht="15.75" customHeight="1" x14ac:dyDescent="0.25">
      <c r="A144" s="23"/>
      <c r="B144" s="15"/>
      <c r="C144" s="11"/>
      <c r="D144" s="7" t="s">
        <v>23</v>
      </c>
      <c r="E144" s="51" t="s">
        <v>45</v>
      </c>
      <c r="F144" s="43">
        <v>20</v>
      </c>
      <c r="G144" s="43">
        <v>2</v>
      </c>
      <c r="H144" s="43">
        <v>0</v>
      </c>
      <c r="I144" s="43">
        <v>10</v>
      </c>
      <c r="J144" s="43">
        <v>47</v>
      </c>
      <c r="K144" s="44"/>
      <c r="L144" s="43">
        <v>1.27</v>
      </c>
    </row>
    <row r="145" spans="1:12" ht="15" x14ac:dyDescent="0.25">
      <c r="A145" s="23"/>
      <c r="B145" s="15"/>
      <c r="C145" s="11"/>
      <c r="D145" s="7" t="s">
        <v>24</v>
      </c>
      <c r="E145" s="51" t="s">
        <v>41</v>
      </c>
      <c r="F145" s="43">
        <v>110</v>
      </c>
      <c r="G145" s="43">
        <v>1</v>
      </c>
      <c r="H145" s="43">
        <v>0</v>
      </c>
      <c r="I145" s="43">
        <v>11</v>
      </c>
      <c r="J145" s="43">
        <v>52</v>
      </c>
      <c r="K145" s="44">
        <v>338</v>
      </c>
      <c r="L145" s="43">
        <v>13.59</v>
      </c>
    </row>
    <row r="146" spans="1:12" ht="15" x14ac:dyDescent="0.25">
      <c r="A146" s="23"/>
      <c r="B146" s="15"/>
      <c r="C146" s="11"/>
      <c r="D146" s="6" t="s">
        <v>32</v>
      </c>
      <c r="E146" s="51" t="s">
        <v>40</v>
      </c>
      <c r="F146" s="43">
        <v>20</v>
      </c>
      <c r="G146" s="43">
        <v>1</v>
      </c>
      <c r="H146" s="43">
        <v>0</v>
      </c>
      <c r="I146" s="43">
        <v>6</v>
      </c>
      <c r="J146" s="43">
        <v>32</v>
      </c>
      <c r="K146" s="44"/>
      <c r="L146" s="43">
        <v>1.51</v>
      </c>
    </row>
    <row r="147" spans="1:12" ht="15" x14ac:dyDescent="0.25">
      <c r="A147" s="23"/>
      <c r="B147" s="15"/>
      <c r="C147" s="11"/>
      <c r="D147" s="6"/>
      <c r="E147" s="51" t="s">
        <v>42</v>
      </c>
      <c r="F147" s="43">
        <v>10</v>
      </c>
      <c r="G147" s="43">
        <v>0</v>
      </c>
      <c r="H147" s="43">
        <v>7</v>
      </c>
      <c r="I147" s="43">
        <v>0</v>
      </c>
      <c r="J147" s="43">
        <v>66</v>
      </c>
      <c r="K147" s="44">
        <v>96</v>
      </c>
      <c r="L147" s="43">
        <v>9.6</v>
      </c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510</v>
      </c>
      <c r="G148" s="19">
        <f t="shared" ref="G148:J148" si="32">SUM(G141:G147)</f>
        <v>24</v>
      </c>
      <c r="H148" s="19">
        <f t="shared" si="32"/>
        <v>22</v>
      </c>
      <c r="I148" s="19">
        <f t="shared" si="32"/>
        <v>78</v>
      </c>
      <c r="J148" s="19">
        <f t="shared" si="32"/>
        <v>633</v>
      </c>
      <c r="K148" s="25"/>
      <c r="L148" s="19">
        <f t="shared" ref="L148" si="33">SUM(L141:L147)</f>
        <v>97.38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51" t="s">
        <v>66</v>
      </c>
      <c r="F150" s="43">
        <v>215</v>
      </c>
      <c r="G150" s="43">
        <v>4</v>
      </c>
      <c r="H150" s="43">
        <v>10</v>
      </c>
      <c r="I150" s="43">
        <v>20</v>
      </c>
      <c r="J150" s="43">
        <v>153</v>
      </c>
      <c r="K150" s="44">
        <v>133</v>
      </c>
      <c r="L150" s="43">
        <v>19.87</v>
      </c>
    </row>
    <row r="151" spans="1:12" ht="30" x14ac:dyDescent="0.25">
      <c r="A151" s="23"/>
      <c r="B151" s="15"/>
      <c r="C151" s="11"/>
      <c r="D151" s="7" t="s">
        <v>28</v>
      </c>
      <c r="E151" s="51" t="s">
        <v>118</v>
      </c>
      <c r="F151" s="43">
        <v>130</v>
      </c>
      <c r="G151" s="43">
        <v>15</v>
      </c>
      <c r="H151" s="43">
        <v>21</v>
      </c>
      <c r="I151" s="43">
        <v>15</v>
      </c>
      <c r="J151" s="43">
        <v>314</v>
      </c>
      <c r="K151" s="44">
        <v>482</v>
      </c>
      <c r="L151" s="43">
        <v>86.63</v>
      </c>
    </row>
    <row r="152" spans="1:12" ht="15" x14ac:dyDescent="0.25">
      <c r="A152" s="23"/>
      <c r="B152" s="15"/>
      <c r="C152" s="11"/>
      <c r="D152" s="7" t="s">
        <v>29</v>
      </c>
      <c r="E152" s="51" t="s">
        <v>67</v>
      </c>
      <c r="F152" s="43">
        <v>150</v>
      </c>
      <c r="G152" s="43">
        <v>4</v>
      </c>
      <c r="H152" s="43">
        <v>7</v>
      </c>
      <c r="I152" s="43">
        <v>16</v>
      </c>
      <c r="J152" s="43">
        <v>141</v>
      </c>
      <c r="K152" s="44">
        <v>463</v>
      </c>
      <c r="L152" s="43">
        <v>10.35</v>
      </c>
    </row>
    <row r="153" spans="1:12" ht="15" x14ac:dyDescent="0.25">
      <c r="A153" s="23"/>
      <c r="B153" s="15"/>
      <c r="C153" s="11"/>
      <c r="D153" s="7" t="s">
        <v>30</v>
      </c>
      <c r="E153" s="51" t="s">
        <v>50</v>
      </c>
      <c r="F153" s="43">
        <v>205</v>
      </c>
      <c r="G153" s="43">
        <v>0</v>
      </c>
      <c r="H153" s="43">
        <v>0</v>
      </c>
      <c r="I153" s="43">
        <v>23</v>
      </c>
      <c r="J153" s="43">
        <v>64</v>
      </c>
      <c r="K153" s="44">
        <v>685</v>
      </c>
      <c r="L153" s="43">
        <v>4.71</v>
      </c>
    </row>
    <row r="154" spans="1:12" ht="15" x14ac:dyDescent="0.25">
      <c r="A154" s="23"/>
      <c r="B154" s="15"/>
      <c r="C154" s="11"/>
      <c r="D154" s="7" t="s">
        <v>31</v>
      </c>
      <c r="E154" s="58" t="s">
        <v>45</v>
      </c>
      <c r="F154" s="43">
        <v>40</v>
      </c>
      <c r="G154" s="43">
        <v>3</v>
      </c>
      <c r="H154" s="43">
        <v>0</v>
      </c>
      <c r="I154" s="43">
        <v>19</v>
      </c>
      <c r="J154" s="43">
        <v>94</v>
      </c>
      <c r="K154" s="44"/>
      <c r="L154" s="43">
        <v>2.54</v>
      </c>
    </row>
    <row r="155" spans="1:12" ht="15" x14ac:dyDescent="0.25">
      <c r="A155" s="23"/>
      <c r="B155" s="15"/>
      <c r="C155" s="11"/>
      <c r="D155" s="7" t="s">
        <v>32</v>
      </c>
      <c r="E155" s="51" t="s">
        <v>40</v>
      </c>
      <c r="F155" s="43">
        <v>24</v>
      </c>
      <c r="G155" s="43">
        <v>2</v>
      </c>
      <c r="H155" s="43">
        <v>0</v>
      </c>
      <c r="I155" s="43">
        <v>10</v>
      </c>
      <c r="J155" s="43">
        <v>48</v>
      </c>
      <c r="K155" s="44"/>
      <c r="L155" s="43">
        <v>1.81</v>
      </c>
    </row>
    <row r="156" spans="1:12" ht="15" x14ac:dyDescent="0.25">
      <c r="A156" s="23"/>
      <c r="B156" s="15"/>
      <c r="C156" s="11"/>
      <c r="D156" s="6" t="s">
        <v>54</v>
      </c>
      <c r="E156" s="51" t="s">
        <v>68</v>
      </c>
      <c r="F156" s="43">
        <v>30</v>
      </c>
      <c r="G156" s="43">
        <v>2</v>
      </c>
      <c r="H156" s="43">
        <v>7</v>
      </c>
      <c r="I156" s="43">
        <v>60</v>
      </c>
      <c r="J156" s="43">
        <v>125</v>
      </c>
      <c r="K156" s="44"/>
      <c r="L156" s="43">
        <v>19.5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794</v>
      </c>
      <c r="G158" s="19">
        <f t="shared" ref="G158:J158" si="34">SUM(G149:G157)</f>
        <v>30</v>
      </c>
      <c r="H158" s="19">
        <f t="shared" si="34"/>
        <v>45</v>
      </c>
      <c r="I158" s="19">
        <f t="shared" si="34"/>
        <v>163</v>
      </c>
      <c r="J158" s="19">
        <f t="shared" si="34"/>
        <v>939</v>
      </c>
      <c r="K158" s="25"/>
      <c r="L158" s="19">
        <f t="shared" ref="L158" si="35">SUM(L149:L157)</f>
        <v>145.41</v>
      </c>
    </row>
    <row r="159" spans="1:12" ht="15" x14ac:dyDescent="0.2">
      <c r="A159" s="29">
        <f>A141</f>
        <v>2</v>
      </c>
      <c r="B159" s="30">
        <f>B141</f>
        <v>3</v>
      </c>
      <c r="C159" s="81" t="s">
        <v>4</v>
      </c>
      <c r="D159" s="82"/>
      <c r="E159" s="31"/>
      <c r="F159" s="32">
        <f>F148+F158</f>
        <v>1304</v>
      </c>
      <c r="G159" s="32">
        <f t="shared" ref="G159" si="36">G148+G158</f>
        <v>54</v>
      </c>
      <c r="H159" s="32">
        <f t="shared" ref="H159" si="37">H148+H158</f>
        <v>67</v>
      </c>
      <c r="I159" s="32">
        <f t="shared" ref="I159" si="38">I148+I158</f>
        <v>241</v>
      </c>
      <c r="J159" s="32">
        <f t="shared" ref="J159:L159" si="39">J148+J158</f>
        <v>1572</v>
      </c>
      <c r="K159" s="32"/>
      <c r="L159" s="32">
        <f t="shared" si="39"/>
        <v>242.79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69</v>
      </c>
      <c r="F160" s="40">
        <v>240</v>
      </c>
      <c r="G160" s="40">
        <v>23</v>
      </c>
      <c r="H160" s="40">
        <v>14</v>
      </c>
      <c r="I160" s="40">
        <v>32</v>
      </c>
      <c r="J160" s="40">
        <v>359</v>
      </c>
      <c r="K160" s="41" t="s">
        <v>70</v>
      </c>
      <c r="L160" s="40">
        <v>84.8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22</v>
      </c>
      <c r="E162" s="62" t="s">
        <v>49</v>
      </c>
      <c r="F162" s="43">
        <v>200</v>
      </c>
      <c r="G162" s="43">
        <v>0</v>
      </c>
      <c r="H162" s="43">
        <v>0</v>
      </c>
      <c r="I162" s="43">
        <v>23</v>
      </c>
      <c r="J162" s="43">
        <v>194</v>
      </c>
      <c r="K162" s="44">
        <v>648</v>
      </c>
      <c r="L162" s="43">
        <v>6.48</v>
      </c>
    </row>
    <row r="163" spans="1:12" ht="15" x14ac:dyDescent="0.25">
      <c r="A163" s="23"/>
      <c r="B163" s="15"/>
      <c r="C163" s="11"/>
      <c r="D163" s="7" t="s">
        <v>23</v>
      </c>
      <c r="E163" s="62" t="s">
        <v>45</v>
      </c>
      <c r="F163" s="43">
        <v>20</v>
      </c>
      <c r="G163" s="43">
        <v>2</v>
      </c>
      <c r="H163" s="43">
        <v>0</v>
      </c>
      <c r="I163" s="43">
        <v>10</v>
      </c>
      <c r="J163" s="43">
        <v>47</v>
      </c>
      <c r="K163" s="44"/>
      <c r="L163" s="43">
        <v>1.27</v>
      </c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 t="s">
        <v>32</v>
      </c>
      <c r="E165" s="62" t="s">
        <v>40</v>
      </c>
      <c r="F165" s="43">
        <v>16</v>
      </c>
      <c r="G165" s="43">
        <v>3</v>
      </c>
      <c r="H165" s="43">
        <v>1</v>
      </c>
      <c r="I165" s="43">
        <v>0</v>
      </c>
      <c r="J165" s="43">
        <v>32</v>
      </c>
      <c r="K165" s="44"/>
      <c r="L165" s="43">
        <v>1.21</v>
      </c>
    </row>
    <row r="166" spans="1:12" ht="15" x14ac:dyDescent="0.25">
      <c r="A166" s="23"/>
      <c r="B166" s="15"/>
      <c r="C166" s="11"/>
      <c r="D166" s="6" t="s">
        <v>26</v>
      </c>
      <c r="E166" s="62" t="s">
        <v>119</v>
      </c>
      <c r="F166" s="43">
        <v>60</v>
      </c>
      <c r="G166" s="43">
        <v>1</v>
      </c>
      <c r="H166" s="43">
        <v>3</v>
      </c>
      <c r="I166" s="43">
        <v>2</v>
      </c>
      <c r="J166" s="43">
        <v>41</v>
      </c>
      <c r="K166" s="44">
        <v>47</v>
      </c>
      <c r="L166" s="43">
        <v>13.49</v>
      </c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536</v>
      </c>
      <c r="G167" s="19">
        <f t="shared" ref="G167:J167" si="40">SUM(G160:G166)</f>
        <v>29</v>
      </c>
      <c r="H167" s="19">
        <f t="shared" si="40"/>
        <v>18</v>
      </c>
      <c r="I167" s="19">
        <f t="shared" si="40"/>
        <v>67</v>
      </c>
      <c r="J167" s="19">
        <f t="shared" si="40"/>
        <v>673</v>
      </c>
      <c r="K167" s="25"/>
      <c r="L167" s="19">
        <f t="shared" ref="L167" si="41">SUM(L160:L166)</f>
        <v>107.24999999999999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62" t="s">
        <v>71</v>
      </c>
      <c r="F169" s="43">
        <v>210</v>
      </c>
      <c r="G169" s="43">
        <v>8</v>
      </c>
      <c r="H169" s="43">
        <v>16</v>
      </c>
      <c r="I169" s="43">
        <v>13</v>
      </c>
      <c r="J169" s="43">
        <v>226</v>
      </c>
      <c r="K169" s="44">
        <v>108</v>
      </c>
      <c r="L169" s="43">
        <v>27.16</v>
      </c>
    </row>
    <row r="170" spans="1:12" ht="30" x14ac:dyDescent="0.25">
      <c r="A170" s="23"/>
      <c r="B170" s="15"/>
      <c r="C170" s="11"/>
      <c r="D170" s="7" t="s">
        <v>28</v>
      </c>
      <c r="E170" s="62" t="s">
        <v>120</v>
      </c>
      <c r="F170" s="43">
        <v>100</v>
      </c>
      <c r="G170" s="43">
        <v>20</v>
      </c>
      <c r="H170" s="43">
        <v>7</v>
      </c>
      <c r="I170" s="43">
        <v>12</v>
      </c>
      <c r="J170" s="43">
        <v>196</v>
      </c>
      <c r="K170" s="44">
        <v>498</v>
      </c>
      <c r="L170" s="43">
        <v>65.28</v>
      </c>
    </row>
    <row r="171" spans="1:12" ht="15" x14ac:dyDescent="0.25">
      <c r="A171" s="23"/>
      <c r="B171" s="15"/>
      <c r="C171" s="11"/>
      <c r="D171" s="7" t="s">
        <v>29</v>
      </c>
      <c r="E171" s="42" t="s">
        <v>110</v>
      </c>
      <c r="F171" s="43">
        <v>150</v>
      </c>
      <c r="G171" s="43">
        <v>3</v>
      </c>
      <c r="H171" s="43">
        <v>8</v>
      </c>
      <c r="I171" s="43">
        <v>11</v>
      </c>
      <c r="J171" s="43">
        <v>128</v>
      </c>
      <c r="K171" s="44">
        <v>493</v>
      </c>
      <c r="L171" s="43">
        <v>23.13</v>
      </c>
    </row>
    <row r="172" spans="1:12" ht="15" x14ac:dyDescent="0.25">
      <c r="A172" s="23"/>
      <c r="B172" s="15"/>
      <c r="C172" s="11"/>
      <c r="D172" s="7" t="s">
        <v>30</v>
      </c>
      <c r="E172" s="62" t="s">
        <v>44</v>
      </c>
      <c r="F172" s="43">
        <v>200</v>
      </c>
      <c r="G172" s="43">
        <v>1</v>
      </c>
      <c r="H172" s="43">
        <v>0</v>
      </c>
      <c r="I172" s="43">
        <v>20</v>
      </c>
      <c r="J172" s="43">
        <v>92</v>
      </c>
      <c r="K172" s="44">
        <v>707</v>
      </c>
      <c r="L172" s="43">
        <v>29.7</v>
      </c>
    </row>
    <row r="173" spans="1:12" ht="15" x14ac:dyDescent="0.25">
      <c r="A173" s="23"/>
      <c r="B173" s="15"/>
      <c r="C173" s="11"/>
      <c r="D173" s="7" t="s">
        <v>31</v>
      </c>
      <c r="E173" s="62" t="s">
        <v>45</v>
      </c>
      <c r="F173" s="43">
        <v>40</v>
      </c>
      <c r="G173" s="43">
        <v>3</v>
      </c>
      <c r="H173" s="43">
        <v>0</v>
      </c>
      <c r="I173" s="43">
        <v>19</v>
      </c>
      <c r="J173" s="43">
        <v>94</v>
      </c>
      <c r="K173" s="44"/>
      <c r="L173" s="43">
        <v>2.54</v>
      </c>
    </row>
    <row r="174" spans="1:12" ht="15" x14ac:dyDescent="0.25">
      <c r="A174" s="23"/>
      <c r="B174" s="15"/>
      <c r="C174" s="11"/>
      <c r="D174" s="7" t="s">
        <v>32</v>
      </c>
      <c r="E174" s="62" t="s">
        <v>40</v>
      </c>
      <c r="F174" s="43">
        <v>24</v>
      </c>
      <c r="G174" s="43">
        <v>2</v>
      </c>
      <c r="H174" s="43">
        <v>0</v>
      </c>
      <c r="I174" s="43">
        <v>10</v>
      </c>
      <c r="J174" s="43">
        <v>48</v>
      </c>
      <c r="K174" s="44"/>
      <c r="L174" s="43">
        <v>1.81</v>
      </c>
    </row>
    <row r="175" spans="1:12" ht="15" x14ac:dyDescent="0.25">
      <c r="A175" s="23"/>
      <c r="B175" s="15"/>
      <c r="C175" s="11"/>
      <c r="D175" s="77" t="s">
        <v>24</v>
      </c>
      <c r="E175" s="62" t="s">
        <v>41</v>
      </c>
      <c r="F175" s="43">
        <v>100</v>
      </c>
      <c r="G175" s="43">
        <v>0</v>
      </c>
      <c r="H175" s="43">
        <v>0</v>
      </c>
      <c r="I175" s="43">
        <v>10</v>
      </c>
      <c r="J175" s="43">
        <v>47</v>
      </c>
      <c r="K175" s="44"/>
      <c r="L175" s="43">
        <v>12.35</v>
      </c>
    </row>
    <row r="176" spans="1:12" ht="15" x14ac:dyDescent="0.25">
      <c r="A176" s="23"/>
      <c r="B176" s="15"/>
      <c r="C176" s="11"/>
      <c r="D176" s="6"/>
      <c r="E176" s="57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824</v>
      </c>
      <c r="G177" s="19">
        <f t="shared" ref="G177:J177" si="42">SUM(G168:G176)</f>
        <v>37</v>
      </c>
      <c r="H177" s="19">
        <f t="shared" si="42"/>
        <v>31</v>
      </c>
      <c r="I177" s="19">
        <f t="shared" si="42"/>
        <v>95</v>
      </c>
      <c r="J177" s="19">
        <f t="shared" si="42"/>
        <v>831</v>
      </c>
      <c r="K177" s="25"/>
      <c r="L177" s="19">
        <f t="shared" ref="L177" si="43">SUM(L168:L176)</f>
        <v>161.96999999999997</v>
      </c>
    </row>
    <row r="178" spans="1:12" ht="15.75" thickBot="1" x14ac:dyDescent="0.25">
      <c r="A178" s="29">
        <f>A160</f>
        <v>2</v>
      </c>
      <c r="B178" s="30">
        <f>B160</f>
        <v>4</v>
      </c>
      <c r="C178" s="81" t="s">
        <v>4</v>
      </c>
      <c r="D178" s="82"/>
      <c r="E178" s="31"/>
      <c r="F178" s="32">
        <f>F167+F177</f>
        <v>1360</v>
      </c>
      <c r="G178" s="32">
        <f t="shared" ref="G178" si="44">G167+G177</f>
        <v>66</v>
      </c>
      <c r="H178" s="32">
        <f t="shared" ref="H178" si="45">H167+H177</f>
        <v>49</v>
      </c>
      <c r="I178" s="32">
        <f t="shared" ref="I178" si="46">I167+I177</f>
        <v>162</v>
      </c>
      <c r="J178" s="32">
        <f t="shared" ref="J178:L178" si="47">J167+J177</f>
        <v>1504</v>
      </c>
      <c r="K178" s="32"/>
      <c r="L178" s="32">
        <f t="shared" si="47"/>
        <v>269.21999999999997</v>
      </c>
    </row>
    <row r="179" spans="1:12" ht="30" x14ac:dyDescent="0.25">
      <c r="A179" s="20">
        <v>2</v>
      </c>
      <c r="B179" s="21">
        <v>5</v>
      </c>
      <c r="C179" s="22" t="s">
        <v>20</v>
      </c>
      <c r="D179" s="5" t="s">
        <v>21</v>
      </c>
      <c r="E179" s="51" t="s">
        <v>121</v>
      </c>
      <c r="F179" s="40">
        <v>240</v>
      </c>
      <c r="G179" s="40">
        <v>14</v>
      </c>
      <c r="H179" s="40">
        <v>14</v>
      </c>
      <c r="I179" s="40">
        <v>18</v>
      </c>
      <c r="J179" s="40">
        <v>294</v>
      </c>
      <c r="K179" s="41" t="s">
        <v>48</v>
      </c>
      <c r="L179" s="40">
        <v>72.489999999999995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23</v>
      </c>
      <c r="E182" s="51" t="s">
        <v>45</v>
      </c>
      <c r="F182" s="43">
        <v>25</v>
      </c>
      <c r="G182" s="43">
        <v>2</v>
      </c>
      <c r="H182" s="43">
        <v>0</v>
      </c>
      <c r="I182" s="43">
        <v>12</v>
      </c>
      <c r="J182" s="43">
        <v>59</v>
      </c>
      <c r="K182" s="44"/>
      <c r="L182" s="43">
        <v>1.59</v>
      </c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3" t="s">
        <v>30</v>
      </c>
      <c r="E184" s="42" t="s">
        <v>62</v>
      </c>
      <c r="F184" s="43">
        <v>200</v>
      </c>
      <c r="G184" s="43">
        <v>1</v>
      </c>
      <c r="H184" s="43">
        <v>0</v>
      </c>
      <c r="I184" s="43">
        <v>20</v>
      </c>
      <c r="J184" s="43">
        <v>92</v>
      </c>
      <c r="K184" s="44">
        <v>707</v>
      </c>
      <c r="L184" s="43">
        <v>29.7</v>
      </c>
    </row>
    <row r="185" spans="1:12" ht="15" x14ac:dyDescent="0.25">
      <c r="A185" s="23"/>
      <c r="B185" s="15"/>
      <c r="C185" s="11"/>
      <c r="D185" s="63" t="s">
        <v>32</v>
      </c>
      <c r="E185" s="51" t="s">
        <v>40</v>
      </c>
      <c r="F185" s="43">
        <v>16</v>
      </c>
      <c r="G185" s="43">
        <v>1</v>
      </c>
      <c r="H185" s="43">
        <v>0</v>
      </c>
      <c r="I185" s="43">
        <v>6</v>
      </c>
      <c r="J185" s="43">
        <v>32</v>
      </c>
      <c r="K185" s="44"/>
      <c r="L185" s="43">
        <v>1.21</v>
      </c>
    </row>
    <row r="186" spans="1:12" ht="15" x14ac:dyDescent="0.25">
      <c r="A186" s="23"/>
      <c r="B186" s="15"/>
      <c r="C186" s="11"/>
      <c r="D186" s="63" t="s">
        <v>26</v>
      </c>
      <c r="E186" s="51" t="s">
        <v>122</v>
      </c>
      <c r="F186" s="43">
        <v>60</v>
      </c>
      <c r="G186" s="43">
        <v>0</v>
      </c>
      <c r="H186" s="43">
        <v>0</v>
      </c>
      <c r="I186" s="43">
        <v>1</v>
      </c>
      <c r="J186" s="43">
        <v>8</v>
      </c>
      <c r="K186" s="44">
        <v>70</v>
      </c>
      <c r="L186" s="43">
        <v>19.64</v>
      </c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SUM(F179:F186)</f>
        <v>541</v>
      </c>
      <c r="G187" s="19">
        <f>SUM(G179:G186)</f>
        <v>18</v>
      </c>
      <c r="H187" s="19">
        <f>SUM(H179:H186)</f>
        <v>14</v>
      </c>
      <c r="I187" s="19">
        <f>SUM(I179:I186)</f>
        <v>57</v>
      </c>
      <c r="J187" s="19">
        <f>SUM(J179:J186)</f>
        <v>485</v>
      </c>
      <c r="K187" s="25"/>
      <c r="L187" s="19">
        <f>SUM(L179:L186)</f>
        <v>124.63</v>
      </c>
    </row>
    <row r="188" spans="1:12" ht="15" x14ac:dyDescent="0.25">
      <c r="A188" s="26">
        <f>A179</f>
        <v>2</v>
      </c>
      <c r="B188" s="13">
        <f>B179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59" t="s">
        <v>63</v>
      </c>
      <c r="F189" s="43">
        <v>200</v>
      </c>
      <c r="G189" s="43">
        <v>2</v>
      </c>
      <c r="H189" s="43">
        <v>4</v>
      </c>
      <c r="I189" s="43">
        <v>14</v>
      </c>
      <c r="J189" s="43">
        <v>92</v>
      </c>
      <c r="K189" s="44">
        <v>147</v>
      </c>
      <c r="L189" s="43">
        <v>9.83</v>
      </c>
    </row>
    <row r="190" spans="1:12" ht="15" x14ac:dyDescent="0.25">
      <c r="A190" s="23"/>
      <c r="B190" s="15"/>
      <c r="C190" s="11"/>
      <c r="D190" s="7" t="s">
        <v>28</v>
      </c>
      <c r="E190" s="59" t="s">
        <v>123</v>
      </c>
      <c r="F190" s="43">
        <v>200</v>
      </c>
      <c r="G190" s="43">
        <v>18</v>
      </c>
      <c r="H190" s="43">
        <v>15</v>
      </c>
      <c r="I190" s="43">
        <v>6</v>
      </c>
      <c r="J190" s="43">
        <v>287</v>
      </c>
      <c r="K190" s="44">
        <v>372</v>
      </c>
      <c r="L190" s="43">
        <v>97.08</v>
      </c>
    </row>
    <row r="191" spans="1:12" ht="15" x14ac:dyDescent="0.25">
      <c r="A191" s="23"/>
      <c r="B191" s="15"/>
      <c r="C191" s="11"/>
      <c r="D191" s="7" t="s">
        <v>29</v>
      </c>
      <c r="E191" s="59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30</v>
      </c>
      <c r="E192" s="59" t="s">
        <v>73</v>
      </c>
      <c r="F192" s="43">
        <v>200</v>
      </c>
      <c r="G192" s="43">
        <v>7</v>
      </c>
      <c r="H192" s="43">
        <v>6</v>
      </c>
      <c r="I192" s="43">
        <v>25</v>
      </c>
      <c r="J192" s="43">
        <v>179</v>
      </c>
      <c r="K192" s="44">
        <v>693</v>
      </c>
      <c r="L192" s="43">
        <v>25.62</v>
      </c>
    </row>
    <row r="193" spans="1:12" ht="15" x14ac:dyDescent="0.25">
      <c r="A193" s="23"/>
      <c r="B193" s="15"/>
      <c r="C193" s="11"/>
      <c r="D193" s="7" t="s">
        <v>31</v>
      </c>
      <c r="E193" s="59" t="s">
        <v>45</v>
      </c>
      <c r="F193" s="43">
        <v>40</v>
      </c>
      <c r="G193" s="43">
        <v>3</v>
      </c>
      <c r="H193" s="43">
        <v>0</v>
      </c>
      <c r="I193" s="43">
        <v>20</v>
      </c>
      <c r="J193" s="43">
        <v>94</v>
      </c>
      <c r="K193" s="44"/>
      <c r="L193" s="43">
        <v>2.54</v>
      </c>
    </row>
    <row r="194" spans="1:12" ht="15" x14ac:dyDescent="0.25">
      <c r="A194" s="23"/>
      <c r="B194" s="15"/>
      <c r="C194" s="11"/>
      <c r="D194" s="7" t="s">
        <v>32</v>
      </c>
      <c r="E194" s="59" t="s">
        <v>40</v>
      </c>
      <c r="F194" s="43">
        <v>24</v>
      </c>
      <c r="G194" s="43">
        <v>2</v>
      </c>
      <c r="H194" s="43">
        <v>0</v>
      </c>
      <c r="I194" s="43">
        <v>10</v>
      </c>
      <c r="J194" s="43">
        <v>48</v>
      </c>
      <c r="K194" s="44"/>
      <c r="L194" s="43">
        <v>1.81</v>
      </c>
    </row>
    <row r="195" spans="1:12" ht="15" x14ac:dyDescent="0.25">
      <c r="A195" s="23"/>
      <c r="B195" s="15"/>
      <c r="C195" s="11"/>
      <c r="D195" s="63" t="s">
        <v>24</v>
      </c>
      <c r="E195" s="59" t="s">
        <v>124</v>
      </c>
      <c r="F195" s="43">
        <v>100</v>
      </c>
      <c r="G195" s="43">
        <v>0</v>
      </c>
      <c r="H195" s="43">
        <v>0</v>
      </c>
      <c r="I195" s="43">
        <v>10</v>
      </c>
      <c r="J195" s="43">
        <v>47</v>
      </c>
      <c r="K195" s="44">
        <v>338</v>
      </c>
      <c r="L195" s="43">
        <v>12.35</v>
      </c>
    </row>
    <row r="196" spans="1:12" ht="15" x14ac:dyDescent="0.25">
      <c r="A196" s="23"/>
      <c r="B196" s="15"/>
      <c r="C196" s="11"/>
      <c r="D196" s="6"/>
      <c r="E196" s="57" t="s">
        <v>125</v>
      </c>
      <c r="F196" s="43">
        <v>200</v>
      </c>
      <c r="G196" s="43">
        <v>6</v>
      </c>
      <c r="H196" s="43">
        <v>6</v>
      </c>
      <c r="I196" s="43">
        <v>9</v>
      </c>
      <c r="J196" s="43">
        <v>120</v>
      </c>
      <c r="K196" s="44"/>
      <c r="L196" s="43">
        <v>27.95</v>
      </c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964</v>
      </c>
      <c r="G197" s="19">
        <f t="shared" ref="G197:J197" si="48">SUM(G188:G196)</f>
        <v>38</v>
      </c>
      <c r="H197" s="19">
        <f t="shared" si="48"/>
        <v>31</v>
      </c>
      <c r="I197" s="19">
        <f t="shared" si="48"/>
        <v>94</v>
      </c>
      <c r="J197" s="19">
        <f t="shared" si="48"/>
        <v>867</v>
      </c>
      <c r="K197" s="25"/>
      <c r="L197" s="19">
        <f t="shared" ref="L197" si="49">SUM(L188:L196)</f>
        <v>177.17999999999998</v>
      </c>
    </row>
    <row r="198" spans="1:12" ht="15" x14ac:dyDescent="0.2">
      <c r="A198" s="29">
        <f>A179</f>
        <v>2</v>
      </c>
      <c r="B198" s="30">
        <f>B179</f>
        <v>5</v>
      </c>
      <c r="C198" s="81" t="s">
        <v>4</v>
      </c>
      <c r="D198" s="82"/>
      <c r="E198" s="31"/>
      <c r="F198" s="32">
        <f>F187+F197</f>
        <v>1505</v>
      </c>
      <c r="G198" s="32">
        <f t="shared" ref="G198" si="50">G187+G197</f>
        <v>56</v>
      </c>
      <c r="H198" s="32">
        <f t="shared" ref="H198" si="51">H187+H197</f>
        <v>45</v>
      </c>
      <c r="I198" s="32">
        <f t="shared" ref="I198" si="52">I187+I197</f>
        <v>151</v>
      </c>
      <c r="J198" s="32">
        <f t="shared" ref="J198:L198" si="53">J187+J197</f>
        <v>1352</v>
      </c>
      <c r="K198" s="32"/>
      <c r="L198" s="32">
        <f t="shared" si="53"/>
        <v>301.80999999999995</v>
      </c>
    </row>
    <row r="199" spans="1:12" x14ac:dyDescent="0.2">
      <c r="A199" s="27"/>
      <c r="B199" s="28"/>
      <c r="C199" s="83" t="s">
        <v>5</v>
      </c>
      <c r="D199" s="83"/>
      <c r="E199" s="83"/>
      <c r="F199" s="34">
        <f>(F23+F43+F61+F81+F101+F121+F140+F159+F178+F198)/(IF(F23=0,0,1)+IF(F43=0,0,1)+IF(F61=0,0,1)+IF(F81=0,0,1)+IF(F101=0,0,1)+IF(F121=0,0,1)+IF(F140=0,0,1)+IF(F159=0,0,1)+IF(F178=0,0,1)+IF(F198=0,0,1))</f>
        <v>1381.4</v>
      </c>
      <c r="G199" s="34">
        <f>(G23+G43+G61+G81+G101+G121+G140+G159+G178+G198)/(IF(G23=0,0,1)+IF(G43=0,0,1)+IF(G61=0,0,1)+IF(G81=0,0,1)+IF(G101=0,0,1)+IF(G121=0,0,1)+IF(G140=0,0,1)+IF(G159=0,0,1)+IF(G178=0,0,1)+IF(G198=0,0,1))</f>
        <v>55.5</v>
      </c>
      <c r="H199" s="34">
        <f>(H23+H43+H61+H81+H101+H121+H140+H159+H178+H198)/(IF(H23=0,0,1)+IF(H43=0,0,1)+IF(H61=0,0,1)+IF(H81=0,0,1)+IF(H101=0,0,1)+IF(H121=0,0,1)+IF(H140=0,0,1)+IF(H159=0,0,1)+IF(H178=0,0,1)+IF(H198=0,0,1))</f>
        <v>46</v>
      </c>
      <c r="I199" s="34">
        <f>(I23+I43+I61+I81+I101+I121+I140+I159+I178+I198)/(IF(I23=0,0,1)+IF(I43=0,0,1)+IF(I61=0,0,1)+IF(I81=0,0,1)+IF(I101=0,0,1)+IF(I121=0,0,1)+IF(I140=0,0,1)+IF(I159=0,0,1)+IF(I178=0,0,1)+IF(I198=0,0,1))</f>
        <v>186.8</v>
      </c>
      <c r="J199" s="34">
        <f>(J23+J43+J61+J81+J101+J121+J140+J159+J178+J198)/(IF(J23=0,0,1)+IF(J43=0,0,1)+IF(J61=0,0,1)+IF(J81=0,0,1)+IF(J101=0,0,1)+IF(J121=0,0,1)+IF(J140=0,0,1)+IF(J159=0,0,1)+IF(J178=0,0,1)+IF(J198=0,0,1))</f>
        <v>1428.4</v>
      </c>
      <c r="K199" s="34"/>
      <c r="L199" s="34">
        <f>(L23+L43+L61+L81+L101+L121+L140+L159+L178+L198)/(IF(L23=0,0,1)+IF(L43=0,0,1)+IF(L61=0,0,1)+IF(L81=0,0,1)+IF(L101=0,0,1)+IF(L121=0,0,1)+IF(L140=0,0,1)+IF(L159=0,0,1)+IF(L178=0,0,1)+IF(L198=0,0,1))</f>
        <v>249.39099999999999</v>
      </c>
    </row>
  </sheetData>
  <mergeCells count="14">
    <mergeCell ref="C81:D81"/>
    <mergeCell ref="C101:D101"/>
    <mergeCell ref="C23:D23"/>
    <mergeCell ref="C199:E199"/>
    <mergeCell ref="C198:D198"/>
    <mergeCell ref="C121:D121"/>
    <mergeCell ref="C140:D140"/>
    <mergeCell ref="C159:D159"/>
    <mergeCell ref="C178:D178"/>
    <mergeCell ref="C1:E1"/>
    <mergeCell ref="H1:K1"/>
    <mergeCell ref="H2:K2"/>
    <mergeCell ref="C43:D43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2023-11-30T12:39:33Z</dcterms:modified>
</cp:coreProperties>
</file>